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562\Präsentationsunterlagen\Rentabilitäts- u. Liquiditätplan\"/>
    </mc:Choice>
  </mc:AlternateContent>
  <bookViews>
    <workbookView xWindow="0" yWindow="0" windowWidth="28800" windowHeight="13680"/>
  </bookViews>
  <sheets>
    <sheet name="Muster" sheetId="7" r:id="rId1"/>
    <sheet name="Ihre Werte 1. Jahr" sheetId="4" r:id="rId2"/>
    <sheet name="Ihre Werte 2. Jahr" sheetId="12" r:id="rId3"/>
    <sheet name="Ihre Werte 3. Jahr" sheetId="13" r:id="rId4"/>
  </sheets>
  <definedNames>
    <definedName name="_xlnm.Print_Area" localSheetId="0">Muster!$A$1:$AB$44</definedName>
  </definedNames>
  <calcPr calcId="162913"/>
</workbook>
</file>

<file path=xl/calcChain.xml><?xml version="1.0" encoding="utf-8"?>
<calcChain xmlns="http://schemas.openxmlformats.org/spreadsheetml/2006/main">
  <c r="B10" i="4" l="1"/>
  <c r="B14" i="4" s="1"/>
  <c r="D10" i="4"/>
  <c r="D14" i="4" s="1"/>
  <c r="B10" i="7"/>
  <c r="B14" i="7" s="1"/>
  <c r="AA8" i="7"/>
  <c r="B18" i="7"/>
  <c r="AA18" i="7" s="1"/>
  <c r="B32" i="7"/>
  <c r="B31" i="7"/>
  <c r="D33" i="7" s="1"/>
  <c r="D32" i="7"/>
  <c r="D10" i="7"/>
  <c r="D14" i="7" s="1"/>
  <c r="D31" i="7"/>
  <c r="F33" i="7"/>
  <c r="F10" i="7"/>
  <c r="H33" i="7" s="1"/>
  <c r="F14" i="7"/>
  <c r="F35" i="7" s="1"/>
  <c r="F32" i="7"/>
  <c r="H10" i="7"/>
  <c r="H14" i="7" s="1"/>
  <c r="H35" i="7" s="1"/>
  <c r="H32" i="7"/>
  <c r="F31" i="7"/>
  <c r="J10" i="7"/>
  <c r="J14" i="7"/>
  <c r="J32" i="7"/>
  <c r="H31" i="7"/>
  <c r="J33" i="7" s="1"/>
  <c r="L10" i="7"/>
  <c r="L14" i="7" s="1"/>
  <c r="L32" i="7"/>
  <c r="J31" i="7"/>
  <c r="L33" i="7" s="1"/>
  <c r="N10" i="7"/>
  <c r="N14" i="7" s="1"/>
  <c r="N32" i="7"/>
  <c r="L31" i="7"/>
  <c r="N33" i="7" s="1"/>
  <c r="P10" i="7"/>
  <c r="P14" i="7"/>
  <c r="P32" i="7"/>
  <c r="N31" i="7"/>
  <c r="P33" i="7" s="1"/>
  <c r="R10" i="7"/>
  <c r="R14" i="7" s="1"/>
  <c r="R32" i="7"/>
  <c r="P31" i="7"/>
  <c r="R33" i="7"/>
  <c r="T10" i="7"/>
  <c r="T14" i="7"/>
  <c r="T32" i="7"/>
  <c r="R31" i="7"/>
  <c r="T33" i="7" s="1"/>
  <c r="T35" i="7" s="1"/>
  <c r="V10" i="7"/>
  <c r="V14" i="7"/>
  <c r="V32" i="7"/>
  <c r="T31" i="7"/>
  <c r="V33" i="7"/>
  <c r="X10" i="7"/>
  <c r="X14" i="7" s="1"/>
  <c r="X32" i="7"/>
  <c r="V31" i="7"/>
  <c r="X33" i="7"/>
  <c r="C10" i="4"/>
  <c r="C14" i="4"/>
  <c r="C18" i="4"/>
  <c r="C32" i="4" s="1"/>
  <c r="C35" i="4" s="1"/>
  <c r="C37" i="4" s="1"/>
  <c r="E10" i="4"/>
  <c r="C31" i="4"/>
  <c r="E33" i="4"/>
  <c r="E14" i="4"/>
  <c r="E18" i="4"/>
  <c r="E32" i="4" s="1"/>
  <c r="G10" i="4"/>
  <c r="G14" i="4"/>
  <c r="E31" i="4"/>
  <c r="G33" i="4" s="1"/>
  <c r="G18" i="4"/>
  <c r="I33" i="4" s="1"/>
  <c r="I35" i="4" s="1"/>
  <c r="G32" i="4"/>
  <c r="I10" i="4"/>
  <c r="G31" i="4"/>
  <c r="I14" i="4"/>
  <c r="I18" i="4"/>
  <c r="K33" i="4" s="1"/>
  <c r="I32" i="4"/>
  <c r="K10" i="4"/>
  <c r="K14" i="4" s="1"/>
  <c r="I31" i="4"/>
  <c r="K18" i="4"/>
  <c r="K32" i="4"/>
  <c r="M10" i="4"/>
  <c r="K31" i="4"/>
  <c r="M14" i="4"/>
  <c r="M18" i="4"/>
  <c r="M32" i="4" s="1"/>
  <c r="O10" i="4"/>
  <c r="O14" i="4"/>
  <c r="M31" i="4"/>
  <c r="O33" i="4" s="1"/>
  <c r="O18" i="4"/>
  <c r="O32" i="4"/>
  <c r="Q10" i="4"/>
  <c r="O31" i="4"/>
  <c r="Q14" i="4"/>
  <c r="Q18" i="4"/>
  <c r="S33" i="4" s="1"/>
  <c r="Q32" i="4"/>
  <c r="S10" i="4"/>
  <c r="S14" i="4"/>
  <c r="Q31" i="4"/>
  <c r="S18" i="4"/>
  <c r="S32" i="4"/>
  <c r="U10" i="4"/>
  <c r="W33" i="4" s="1"/>
  <c r="S31" i="4"/>
  <c r="U33" i="4" s="1"/>
  <c r="U35" i="4" s="1"/>
  <c r="U14" i="4"/>
  <c r="U18" i="4"/>
  <c r="U32" i="4" s="1"/>
  <c r="W10" i="4"/>
  <c r="W14" i="4" s="1"/>
  <c r="U31" i="4"/>
  <c r="W18" i="4"/>
  <c r="Y33" i="4" s="1"/>
  <c r="Y10" i="4"/>
  <c r="W31" i="4"/>
  <c r="Y14" i="4"/>
  <c r="Y18" i="4"/>
  <c r="Y32" i="4"/>
  <c r="Y31" i="4"/>
  <c r="C33" i="12" s="1"/>
  <c r="C10" i="12"/>
  <c r="C14" i="12" s="1"/>
  <c r="C18" i="12"/>
  <c r="C32" i="12"/>
  <c r="E10" i="12"/>
  <c r="E14" i="12"/>
  <c r="E18" i="12"/>
  <c r="E32" i="12"/>
  <c r="G10" i="12"/>
  <c r="G14" i="12" s="1"/>
  <c r="G18" i="12"/>
  <c r="G32" i="12"/>
  <c r="I10" i="12"/>
  <c r="I14" i="12"/>
  <c r="I18" i="12"/>
  <c r="I32" i="12"/>
  <c r="K10" i="12"/>
  <c r="K14" i="12" s="1"/>
  <c r="K18" i="12"/>
  <c r="K32" i="12"/>
  <c r="M10" i="12"/>
  <c r="M14" i="12" s="1"/>
  <c r="M18" i="12"/>
  <c r="M32" i="12"/>
  <c r="O10" i="12"/>
  <c r="O14" i="12" s="1"/>
  <c r="O18" i="12"/>
  <c r="O32" i="12"/>
  <c r="Q10" i="12"/>
  <c r="AA10" i="12" s="1"/>
  <c r="AA14" i="12" s="1"/>
  <c r="Q14" i="12"/>
  <c r="Q18" i="12"/>
  <c r="Q32" i="12"/>
  <c r="S10" i="12"/>
  <c r="S14" i="12" s="1"/>
  <c r="S18" i="12"/>
  <c r="U10" i="12"/>
  <c r="U14" i="12"/>
  <c r="U18" i="12"/>
  <c r="W33" i="12" s="1"/>
  <c r="U32" i="12"/>
  <c r="W10" i="12"/>
  <c r="W14" i="12" s="1"/>
  <c r="W18" i="12"/>
  <c r="W32" i="12" s="1"/>
  <c r="Y10" i="12"/>
  <c r="Y14" i="12"/>
  <c r="Y18" i="12"/>
  <c r="Y32" i="12" s="1"/>
  <c r="Y35" i="12" s="1"/>
  <c r="Y31" i="12"/>
  <c r="C33" i="13" s="1"/>
  <c r="C10" i="13"/>
  <c r="C14" i="13"/>
  <c r="C18" i="13"/>
  <c r="C32" i="13"/>
  <c r="B18" i="4"/>
  <c r="D33" i="4"/>
  <c r="B31" i="4"/>
  <c r="D18" i="4"/>
  <c r="D32" i="4" s="1"/>
  <c r="D35" i="4" s="1"/>
  <c r="F10" i="4"/>
  <c r="D31" i="4"/>
  <c r="F14" i="4"/>
  <c r="F18" i="4"/>
  <c r="H33" i="4" s="1"/>
  <c r="F32" i="4"/>
  <c r="H10" i="4"/>
  <c r="H14" i="4" s="1"/>
  <c r="F31" i="4"/>
  <c r="H18" i="4"/>
  <c r="H32" i="4"/>
  <c r="H35" i="4" s="1"/>
  <c r="J10" i="4"/>
  <c r="J14" i="4"/>
  <c r="H31" i="4"/>
  <c r="J18" i="4"/>
  <c r="J32" i="4"/>
  <c r="L10" i="4"/>
  <c r="L14" i="4"/>
  <c r="J31" i="4"/>
  <c r="L33" i="4" s="1"/>
  <c r="L18" i="4"/>
  <c r="N33" i="4" s="1"/>
  <c r="L32" i="4"/>
  <c r="N10" i="4"/>
  <c r="N14" i="4"/>
  <c r="L31" i="4"/>
  <c r="N18" i="4"/>
  <c r="P33" i="4" s="1"/>
  <c r="P35" i="4" s="1"/>
  <c r="N32" i="4"/>
  <c r="N35" i="4" s="1"/>
  <c r="P10" i="4"/>
  <c r="P14" i="4" s="1"/>
  <c r="N31" i="4"/>
  <c r="P18" i="4"/>
  <c r="P32" i="4"/>
  <c r="R10" i="4"/>
  <c r="R14" i="4"/>
  <c r="P31" i="4"/>
  <c r="R33" i="4" s="1"/>
  <c r="R18" i="4"/>
  <c r="R32" i="4"/>
  <c r="T10" i="4"/>
  <c r="T14" i="4"/>
  <c r="R31" i="4"/>
  <c r="T18" i="4"/>
  <c r="V33" i="4" s="1"/>
  <c r="T32" i="4"/>
  <c r="T35" i="4" s="1"/>
  <c r="V10" i="4"/>
  <c r="V14" i="4"/>
  <c r="T31" i="4"/>
  <c r="V18" i="4"/>
  <c r="X33" i="4" s="1"/>
  <c r="X18" i="4"/>
  <c r="X32" i="4" s="1"/>
  <c r="X10" i="4"/>
  <c r="V31" i="4"/>
  <c r="X31" i="4"/>
  <c r="B10" i="12"/>
  <c r="B14" i="12"/>
  <c r="B18" i="12"/>
  <c r="D33" i="12"/>
  <c r="D10" i="12"/>
  <c r="D14" i="12"/>
  <c r="D18" i="12"/>
  <c r="D32" i="12"/>
  <c r="F10" i="12"/>
  <c r="F14" i="12"/>
  <c r="F18" i="12"/>
  <c r="H33" i="12" s="1"/>
  <c r="H10" i="12"/>
  <c r="H14" i="12" s="1"/>
  <c r="H18" i="12"/>
  <c r="H32" i="12" s="1"/>
  <c r="J10" i="12"/>
  <c r="J14" i="12"/>
  <c r="J18" i="12"/>
  <c r="L10" i="12"/>
  <c r="L14" i="12"/>
  <c r="L18" i="12"/>
  <c r="L32" i="12"/>
  <c r="N10" i="12"/>
  <c r="N14" i="12"/>
  <c r="N18" i="12"/>
  <c r="P33" i="12" s="1"/>
  <c r="P35" i="12" s="1"/>
  <c r="P10" i="12"/>
  <c r="P14" i="12"/>
  <c r="P18" i="12"/>
  <c r="P32" i="12" s="1"/>
  <c r="R10" i="12"/>
  <c r="R14" i="12" s="1"/>
  <c r="R18" i="12"/>
  <c r="T10" i="12"/>
  <c r="T14" i="12"/>
  <c r="T18" i="12"/>
  <c r="T32" i="12" s="1"/>
  <c r="V10" i="12"/>
  <c r="V14" i="12"/>
  <c r="V18" i="12"/>
  <c r="X10" i="12"/>
  <c r="Z10" i="12" s="1"/>
  <c r="X14" i="12"/>
  <c r="X18" i="12"/>
  <c r="X32" i="12"/>
  <c r="X35" i="12" s="1"/>
  <c r="X31" i="12"/>
  <c r="B10" i="13"/>
  <c r="B14" i="13"/>
  <c r="B18" i="13"/>
  <c r="B32" i="13"/>
  <c r="D31" i="13"/>
  <c r="D10" i="13"/>
  <c r="F33" i="13" s="1"/>
  <c r="D14" i="13"/>
  <c r="D18" i="13"/>
  <c r="D32" i="13" s="1"/>
  <c r="E31" i="13"/>
  <c r="E10" i="13"/>
  <c r="E14" i="13" s="1"/>
  <c r="E18" i="13"/>
  <c r="G33" i="13" s="1"/>
  <c r="F31" i="13"/>
  <c r="F10" i="13"/>
  <c r="F14" i="13"/>
  <c r="F18" i="13"/>
  <c r="F32" i="13" s="1"/>
  <c r="G31" i="13"/>
  <c r="G10" i="13"/>
  <c r="G14" i="13" s="1"/>
  <c r="G18" i="13"/>
  <c r="I33" i="13" s="1"/>
  <c r="H31" i="13"/>
  <c r="H10" i="13"/>
  <c r="H14" i="13" s="1"/>
  <c r="H18" i="13"/>
  <c r="I31" i="13"/>
  <c r="I10" i="13"/>
  <c r="I14" i="13"/>
  <c r="I18" i="13"/>
  <c r="I32" i="13" s="1"/>
  <c r="I35" i="13" s="1"/>
  <c r="J31" i="13"/>
  <c r="J10" i="13"/>
  <c r="J14" i="13" s="1"/>
  <c r="J18" i="13"/>
  <c r="K31" i="13"/>
  <c r="K10" i="13"/>
  <c r="K14" i="13"/>
  <c r="K18" i="13"/>
  <c r="L31" i="13"/>
  <c r="L10" i="13"/>
  <c r="L14" i="13" s="1"/>
  <c r="L18" i="13"/>
  <c r="M18" i="13"/>
  <c r="M31" i="13"/>
  <c r="M10" i="13"/>
  <c r="M14" i="13"/>
  <c r="N31" i="13"/>
  <c r="N10" i="13"/>
  <c r="N14" i="13" s="1"/>
  <c r="N18" i="13"/>
  <c r="O31" i="13"/>
  <c r="O10" i="13"/>
  <c r="O14" i="13"/>
  <c r="O18" i="13"/>
  <c r="O32" i="13" s="1"/>
  <c r="P31" i="13"/>
  <c r="P10" i="13"/>
  <c r="P18" i="13"/>
  <c r="R33" i="13" s="1"/>
  <c r="R35" i="13" s="1"/>
  <c r="Q31" i="13"/>
  <c r="Q10" i="13"/>
  <c r="Q14" i="13"/>
  <c r="Q18" i="13"/>
  <c r="R31" i="13"/>
  <c r="T33" i="13" s="1"/>
  <c r="T35" i="13" s="1"/>
  <c r="R10" i="13"/>
  <c r="R14" i="13"/>
  <c r="R18" i="13"/>
  <c r="S31" i="13"/>
  <c r="S10" i="13"/>
  <c r="U33" i="13" s="1"/>
  <c r="S14" i="13"/>
  <c r="S18" i="13"/>
  <c r="S32" i="13" s="1"/>
  <c r="T31" i="13"/>
  <c r="V33" i="13" s="1"/>
  <c r="T10" i="13"/>
  <c r="T14" i="13"/>
  <c r="T18" i="13"/>
  <c r="U31" i="13"/>
  <c r="U10" i="13"/>
  <c r="AA10" i="13" s="1"/>
  <c r="AA14" i="13" s="1"/>
  <c r="U14" i="13"/>
  <c r="U18" i="13"/>
  <c r="V31" i="13"/>
  <c r="V10" i="13"/>
  <c r="V14" i="13" s="1"/>
  <c r="V18" i="13"/>
  <c r="W31" i="13"/>
  <c r="W10" i="13"/>
  <c r="W18" i="13"/>
  <c r="Y33" i="13" s="1"/>
  <c r="B31" i="13"/>
  <c r="D33" i="13" s="1"/>
  <c r="B31" i="12"/>
  <c r="E31" i="12"/>
  <c r="F31" i="12"/>
  <c r="G31" i="12"/>
  <c r="I33" i="12" s="1"/>
  <c r="H31" i="12"/>
  <c r="I31" i="12"/>
  <c r="J31" i="12"/>
  <c r="K31" i="12"/>
  <c r="M33" i="12" s="1"/>
  <c r="L31" i="12"/>
  <c r="M31" i="12"/>
  <c r="N31" i="12"/>
  <c r="O31" i="12"/>
  <c r="P31" i="12"/>
  <c r="Q31" i="12"/>
  <c r="R31" i="12"/>
  <c r="T33" i="12" s="1"/>
  <c r="S31" i="12"/>
  <c r="U33" i="12" s="1"/>
  <c r="T31" i="12"/>
  <c r="U31" i="12"/>
  <c r="V31" i="12"/>
  <c r="W31" i="12"/>
  <c r="D31" i="12"/>
  <c r="C31" i="12"/>
  <c r="C31" i="13"/>
  <c r="E33" i="13" s="1"/>
  <c r="E32" i="13"/>
  <c r="E35" i="13" s="1"/>
  <c r="J32" i="13"/>
  <c r="K32" i="13"/>
  <c r="L32" i="13"/>
  <c r="M32" i="13"/>
  <c r="N32" i="13"/>
  <c r="P32" i="13"/>
  <c r="Q32" i="13"/>
  <c r="Q35" i="13" s="1"/>
  <c r="R32" i="13"/>
  <c r="T32" i="13"/>
  <c r="V32" i="13"/>
  <c r="V35" i="13"/>
  <c r="Z9" i="13"/>
  <c r="AA9" i="13"/>
  <c r="X10" i="13"/>
  <c r="X14" i="13"/>
  <c r="Y10" i="13"/>
  <c r="Y14" i="13"/>
  <c r="Z11" i="13"/>
  <c r="AA11" i="13"/>
  <c r="Z12" i="13"/>
  <c r="AA12" i="13"/>
  <c r="Z17" i="13"/>
  <c r="AA17" i="13"/>
  <c r="X18" i="13"/>
  <c r="Y18" i="13"/>
  <c r="Y32" i="13" s="1"/>
  <c r="Y35" i="13" s="1"/>
  <c r="Z19" i="13"/>
  <c r="AA19" i="13"/>
  <c r="Z20" i="13"/>
  <c r="AA20" i="13"/>
  <c r="Z21" i="13"/>
  <c r="AA21" i="13"/>
  <c r="Z22" i="13"/>
  <c r="AA22" i="13"/>
  <c r="Z23" i="13"/>
  <c r="AA23" i="13"/>
  <c r="Z24" i="13"/>
  <c r="AA24" i="13"/>
  <c r="Z25" i="13"/>
  <c r="AA25" i="13"/>
  <c r="Z26" i="13"/>
  <c r="AA26" i="13"/>
  <c r="Z27" i="13"/>
  <c r="AA27" i="13"/>
  <c r="Z28" i="13"/>
  <c r="AA28" i="13"/>
  <c r="Z29" i="13"/>
  <c r="AA29" i="13"/>
  <c r="Z30" i="13"/>
  <c r="Z31" i="13" s="1"/>
  <c r="AA30" i="13"/>
  <c r="X31" i="13"/>
  <c r="Y31" i="13"/>
  <c r="Z9" i="12"/>
  <c r="AA9" i="12"/>
  <c r="Z11" i="12"/>
  <c r="AA11" i="12"/>
  <c r="Z12" i="12"/>
  <c r="AA12" i="12"/>
  <c r="Z17" i="12"/>
  <c r="AA17" i="12"/>
  <c r="Z19" i="12"/>
  <c r="AA19" i="12"/>
  <c r="Z20" i="12"/>
  <c r="AA20" i="12"/>
  <c r="Z21" i="12"/>
  <c r="AA21" i="12"/>
  <c r="Z22" i="12"/>
  <c r="AA22" i="12"/>
  <c r="Z23" i="12"/>
  <c r="AA23" i="12"/>
  <c r="Z24" i="12"/>
  <c r="Z31" i="12" s="1"/>
  <c r="AA24" i="12"/>
  <c r="Z25" i="12"/>
  <c r="AA25" i="12"/>
  <c r="Z26" i="12"/>
  <c r="AA26" i="12"/>
  <c r="Z27" i="12"/>
  <c r="AA27" i="12"/>
  <c r="Z28" i="12"/>
  <c r="AA28" i="12"/>
  <c r="Z29" i="12"/>
  <c r="AA29" i="12"/>
  <c r="Z30" i="12"/>
  <c r="AA30" i="12"/>
  <c r="AA10" i="4"/>
  <c r="AA14" i="4" s="1"/>
  <c r="X31" i="7"/>
  <c r="AA17" i="7"/>
  <c r="AA20" i="7"/>
  <c r="AA21" i="7"/>
  <c r="AA22" i="7"/>
  <c r="AA23" i="7"/>
  <c r="AA24" i="7"/>
  <c r="AA25" i="7"/>
  <c r="AA26" i="7"/>
  <c r="AA27" i="7"/>
  <c r="AA29" i="7"/>
  <c r="AA30" i="7"/>
  <c r="AA9" i="7"/>
  <c r="AA10" i="7"/>
  <c r="AA11" i="7"/>
  <c r="Z9" i="4"/>
  <c r="Z11" i="4"/>
  <c r="Z12" i="4"/>
  <c r="AA9" i="4"/>
  <c r="AA11" i="4"/>
  <c r="AA12" i="4"/>
  <c r="Z30" i="4"/>
  <c r="Z25" i="4"/>
  <c r="Z24" i="4"/>
  <c r="Z22" i="4"/>
  <c r="Z21" i="4"/>
  <c r="AA30" i="4"/>
  <c r="AA25" i="4"/>
  <c r="AA24" i="4"/>
  <c r="AA22" i="4"/>
  <c r="AA21" i="4"/>
  <c r="Z17" i="4"/>
  <c r="Z19" i="4"/>
  <c r="Z20" i="4"/>
  <c r="Z23" i="4"/>
  <c r="Z26" i="4"/>
  <c r="Z27" i="4"/>
  <c r="Z28" i="4"/>
  <c r="Z29" i="4"/>
  <c r="AA17" i="4"/>
  <c r="AA19" i="4"/>
  <c r="AA20" i="4"/>
  <c r="AA23" i="4"/>
  <c r="AA26" i="4"/>
  <c r="AA27" i="4"/>
  <c r="AA28" i="4"/>
  <c r="AA29" i="4"/>
  <c r="B35" i="7"/>
  <c r="E7" i="4"/>
  <c r="X35" i="7"/>
  <c r="N35" i="7"/>
  <c r="J35" i="7"/>
  <c r="V32" i="4"/>
  <c r="X32" i="13"/>
  <c r="X33" i="13"/>
  <c r="L33" i="13"/>
  <c r="X33" i="12"/>
  <c r="V32" i="12"/>
  <c r="F32" i="12"/>
  <c r="T33" i="4"/>
  <c r="J32" i="12"/>
  <c r="L35" i="4"/>
  <c r="R32" i="12"/>
  <c r="R35" i="12" s="1"/>
  <c r="Z14" i="12"/>
  <c r="W14" i="13"/>
  <c r="D35" i="12"/>
  <c r="E33" i="12"/>
  <c r="E35" i="12" s="1"/>
  <c r="V35" i="7"/>
  <c r="Q33" i="13"/>
  <c r="O33" i="13"/>
  <c r="M33" i="13"/>
  <c r="N33" i="12"/>
  <c r="F33" i="12"/>
  <c r="B32" i="4"/>
  <c r="B35" i="4"/>
  <c r="B37" i="4" s="1"/>
  <c r="W35" i="12"/>
  <c r="G35" i="12"/>
  <c r="G33" i="12"/>
  <c r="Y33" i="12"/>
  <c r="Q35" i="12"/>
  <c r="Q33" i="12"/>
  <c r="M35" i="13"/>
  <c r="S33" i="13"/>
  <c r="S35" i="13" s="1"/>
  <c r="K33" i="13"/>
  <c r="K35" i="13"/>
  <c r="R33" i="12"/>
  <c r="J33" i="12"/>
  <c r="J35" i="12" s="1"/>
  <c r="B32" i="12"/>
  <c r="F33" i="4"/>
  <c r="S32" i="12"/>
  <c r="K33" i="12"/>
  <c r="K35" i="12" s="1"/>
  <c r="Q33" i="4"/>
  <c r="Q35" i="4"/>
  <c r="D37" i="4"/>
  <c r="F7" i="4" s="1"/>
  <c r="D7" i="4"/>
  <c r="T35" i="12" l="1"/>
  <c r="L35" i="13"/>
  <c r="Z18" i="12"/>
  <c r="Z32" i="12" s="1"/>
  <c r="N32" i="12"/>
  <c r="N35" i="12" s="1"/>
  <c r="AA18" i="4"/>
  <c r="AA32" i="4" s="1"/>
  <c r="AA18" i="13"/>
  <c r="AA32" i="13" s="1"/>
  <c r="W32" i="13"/>
  <c r="P33" i="13"/>
  <c r="P35" i="13" s="1"/>
  <c r="H35" i="12"/>
  <c r="W32" i="4"/>
  <c r="W35" i="4" s="1"/>
  <c r="P35" i="7"/>
  <c r="L35" i="7"/>
  <c r="U35" i="12"/>
  <c r="V35" i="4"/>
  <c r="AA31" i="13"/>
  <c r="B33" i="12"/>
  <c r="B35" i="12" s="1"/>
  <c r="AA18" i="12"/>
  <c r="AA32" i="12" s="1"/>
  <c r="S35" i="4"/>
  <c r="AA33" i="7"/>
  <c r="AA32" i="7"/>
  <c r="G35" i="4"/>
  <c r="J33" i="13"/>
  <c r="J35" i="13" s="1"/>
  <c r="H32" i="13"/>
  <c r="H35" i="13" s="1"/>
  <c r="Z18" i="13"/>
  <c r="Z32" i="13" s="1"/>
  <c r="H33" i="13"/>
  <c r="AA31" i="4"/>
  <c r="P14" i="13"/>
  <c r="Z10" i="13"/>
  <c r="Z14" i="13" s="1"/>
  <c r="N33" i="13"/>
  <c r="N35" i="13" s="1"/>
  <c r="J33" i="4"/>
  <c r="Z33" i="4" s="1"/>
  <c r="F35" i="4"/>
  <c r="F37" i="4" s="1"/>
  <c r="I35" i="12"/>
  <c r="Y35" i="4"/>
  <c r="Z18" i="4"/>
  <c r="Z32" i="4" s="1"/>
  <c r="S33" i="12"/>
  <c r="S35" i="12" s="1"/>
  <c r="Z31" i="4"/>
  <c r="R35" i="4"/>
  <c r="C35" i="13"/>
  <c r="M35" i="12"/>
  <c r="O35" i="4"/>
  <c r="M33" i="4"/>
  <c r="M35" i="4" s="1"/>
  <c r="B37" i="7"/>
  <c r="D6" i="7" s="1"/>
  <c r="D37" i="7" s="1"/>
  <c r="F6" i="7" s="1"/>
  <c r="F37" i="7" s="1"/>
  <c r="H6" i="7" s="1"/>
  <c r="H37" i="7" s="1"/>
  <c r="J6" i="7" s="1"/>
  <c r="J37" i="7" s="1"/>
  <c r="L6" i="7" s="1"/>
  <c r="L37" i="7" s="1"/>
  <c r="N6" i="7" s="1"/>
  <c r="N37" i="7" s="1"/>
  <c r="P6" i="7" s="1"/>
  <c r="P37" i="7" s="1"/>
  <c r="R6" i="7" s="1"/>
  <c r="R37" i="7" s="1"/>
  <c r="T6" i="7" s="1"/>
  <c r="T37" i="7" s="1"/>
  <c r="V6" i="7" s="1"/>
  <c r="V37" i="7" s="1"/>
  <c r="X6" i="7" s="1"/>
  <c r="X37" i="7" s="1"/>
  <c r="Z33" i="12"/>
  <c r="O33" i="12"/>
  <c r="O35" i="12" s="1"/>
  <c r="X35" i="13"/>
  <c r="AA14" i="7"/>
  <c r="O35" i="13"/>
  <c r="E35" i="4"/>
  <c r="E37" i="4" s="1"/>
  <c r="F35" i="13"/>
  <c r="X14" i="4"/>
  <c r="X35" i="4" s="1"/>
  <c r="Z10" i="4"/>
  <c r="Z14" i="4" s="1"/>
  <c r="AA31" i="7"/>
  <c r="V33" i="12"/>
  <c r="V35" i="12" s="1"/>
  <c r="F35" i="12"/>
  <c r="AA31" i="12"/>
  <c r="U32" i="13"/>
  <c r="U35" i="13" s="1"/>
  <c r="W33" i="13"/>
  <c r="AA33" i="13" s="1"/>
  <c r="D35" i="13"/>
  <c r="B33" i="13"/>
  <c r="Z33" i="13" s="1"/>
  <c r="L33" i="12"/>
  <c r="L35" i="12" s="1"/>
  <c r="C35" i="12"/>
  <c r="K35" i="4"/>
  <c r="R35" i="7"/>
  <c r="D35" i="7"/>
  <c r="G32" i="13"/>
  <c r="G35" i="13" s="1"/>
  <c r="H37" i="4" l="1"/>
  <c r="H7" i="4"/>
  <c r="G7" i="4"/>
  <c r="G37" i="4"/>
  <c r="J35" i="4"/>
  <c r="B35" i="13"/>
  <c r="AA33" i="4"/>
  <c r="W35" i="13"/>
  <c r="AA33" i="12"/>
  <c r="I37" i="4" l="1"/>
  <c r="I7" i="4"/>
  <c r="J37" i="4"/>
  <c r="J7" i="4"/>
  <c r="L37" i="4" l="1"/>
  <c r="L7" i="4"/>
  <c r="K37" i="4"/>
  <c r="K7" i="4"/>
  <c r="M37" i="4" l="1"/>
  <c r="M7" i="4"/>
  <c r="N7" i="4"/>
  <c r="N37" i="4"/>
  <c r="P37" i="4" l="1"/>
  <c r="P7" i="4"/>
  <c r="O37" i="4"/>
  <c r="O7" i="4"/>
  <c r="Q37" i="4" l="1"/>
  <c r="Q7" i="4"/>
  <c r="R37" i="4"/>
  <c r="R7" i="4"/>
  <c r="T7" i="4" l="1"/>
  <c r="T37" i="4"/>
  <c r="S37" i="4"/>
  <c r="S7" i="4"/>
  <c r="U7" i="4" l="1"/>
  <c r="U37" i="4"/>
  <c r="V37" i="4"/>
  <c r="V7" i="4"/>
  <c r="X37" i="4" l="1"/>
  <c r="B7" i="12" s="1"/>
  <c r="B37" i="12" s="1"/>
  <c r="X7" i="4"/>
  <c r="W37" i="4"/>
  <c r="W7" i="4"/>
  <c r="Y37" i="4" l="1"/>
  <c r="C7" i="12" s="1"/>
  <c r="C37" i="12" s="1"/>
  <c r="Y7" i="4"/>
  <c r="D7" i="12"/>
  <c r="D37" i="12"/>
  <c r="F37" i="12" l="1"/>
  <c r="F7" i="12"/>
  <c r="E37" i="12"/>
  <c r="E7" i="12"/>
  <c r="G37" i="12" l="1"/>
  <c r="G7" i="12"/>
  <c r="H37" i="12"/>
  <c r="H7" i="12"/>
  <c r="J37" i="12" l="1"/>
  <c r="J7" i="12"/>
  <c r="I37" i="12"/>
  <c r="I7" i="12"/>
  <c r="K37" i="12" l="1"/>
  <c r="K7" i="12"/>
  <c r="L37" i="12"/>
  <c r="L7" i="12"/>
  <c r="N37" i="12" l="1"/>
  <c r="N7" i="12"/>
  <c r="M7" i="12"/>
  <c r="M37" i="12"/>
  <c r="O7" i="12" l="1"/>
  <c r="O37" i="12"/>
  <c r="P7" i="12"/>
  <c r="P37" i="12"/>
  <c r="R37" i="12" l="1"/>
  <c r="R7" i="12"/>
  <c r="Q37" i="12"/>
  <c r="Q7" i="12"/>
  <c r="S37" i="12" l="1"/>
  <c r="S7" i="12"/>
  <c r="T37" i="12"/>
  <c r="T7" i="12"/>
  <c r="V37" i="12" l="1"/>
  <c r="V7" i="12"/>
  <c r="U37" i="12"/>
  <c r="U7" i="12"/>
  <c r="W37" i="12" l="1"/>
  <c r="W7" i="12"/>
  <c r="X37" i="12"/>
  <c r="B7" i="13" s="1"/>
  <c r="B37" i="13" s="1"/>
  <c r="X7" i="12"/>
  <c r="D7" i="13" l="1"/>
  <c r="D37" i="13"/>
  <c r="Y7" i="12"/>
  <c r="Y37" i="12"/>
  <c r="C7" i="13" s="1"/>
  <c r="C37" i="13" s="1"/>
  <c r="E7" i="13" l="1"/>
  <c r="E37" i="13"/>
  <c r="F37" i="13"/>
  <c r="F7" i="13"/>
  <c r="H37" i="13" l="1"/>
  <c r="H7" i="13"/>
  <c r="G7" i="13"/>
  <c r="G37" i="13"/>
  <c r="I7" i="13" l="1"/>
  <c r="I37" i="13"/>
  <c r="J7" i="13"/>
  <c r="J37" i="13"/>
  <c r="L37" i="13" l="1"/>
  <c r="L7" i="13"/>
  <c r="K7" i="13"/>
  <c r="K37" i="13"/>
  <c r="M7" i="13" l="1"/>
  <c r="M37" i="13"/>
  <c r="N37" i="13"/>
  <c r="N7" i="13"/>
  <c r="P37" i="13" l="1"/>
  <c r="P7" i="13"/>
  <c r="O37" i="13"/>
  <c r="O7" i="13"/>
  <c r="Q7" i="13" l="1"/>
  <c r="Q37" i="13"/>
  <c r="R37" i="13"/>
  <c r="R7" i="13"/>
  <c r="T37" i="13" l="1"/>
  <c r="T7" i="13"/>
  <c r="S7" i="13"/>
  <c r="S37" i="13"/>
  <c r="U37" i="13" l="1"/>
  <c r="U7" i="13"/>
  <c r="V37" i="13"/>
  <c r="V7" i="13"/>
  <c r="X7" i="13" l="1"/>
  <c r="X37" i="13"/>
  <c r="W7" i="13"/>
  <c r="W37" i="13"/>
  <c r="Y7" i="13" l="1"/>
  <c r="Y37" i="13"/>
</calcChain>
</file>

<file path=xl/sharedStrings.xml><?xml version="1.0" encoding="utf-8"?>
<sst xmlns="http://schemas.openxmlformats.org/spreadsheetml/2006/main" count="297" uniqueCount="67">
  <si>
    <t xml:space="preserve">     Jan</t>
  </si>
  <si>
    <t xml:space="preserve">     Feb</t>
  </si>
  <si>
    <t xml:space="preserve">     Mär</t>
  </si>
  <si>
    <t xml:space="preserve">     Apr</t>
  </si>
  <si>
    <t xml:space="preserve">     Mai</t>
  </si>
  <si>
    <t xml:space="preserve">     Jun</t>
  </si>
  <si>
    <t xml:space="preserve">     Jul</t>
  </si>
  <si>
    <t xml:space="preserve">     Aug</t>
  </si>
  <si>
    <t xml:space="preserve">     Sep</t>
  </si>
  <si>
    <t xml:space="preserve">     Okt</t>
  </si>
  <si>
    <t xml:space="preserve">     Nov</t>
  </si>
  <si>
    <t xml:space="preserve">     Dez</t>
  </si>
  <si>
    <t>Gesamt</t>
  </si>
  <si>
    <t>Soll</t>
  </si>
  <si>
    <t>Ist</t>
  </si>
  <si>
    <t>Liquide Mittel</t>
  </si>
  <si>
    <t>Kasse/Bank</t>
  </si>
  <si>
    <t>Einzahlungen</t>
  </si>
  <si>
    <t>aus Umsatz (brutto)</t>
  </si>
  <si>
    <t>Summe der Einzahlungen</t>
  </si>
  <si>
    <t xml:space="preserve">Disagio </t>
  </si>
  <si>
    <t>Lfd. Wareneinkauf</t>
  </si>
  <si>
    <t>Fahrzeugkosten</t>
  </si>
  <si>
    <t>Werbung/Vertrieb</t>
  </si>
  <si>
    <t>Steuern/Beiträge</t>
  </si>
  <si>
    <t>Zinsen inkl. Kontokorrent</t>
  </si>
  <si>
    <t>Privatentnahmen</t>
  </si>
  <si>
    <t>sonstige Kosten</t>
  </si>
  <si>
    <t>Summe der Auszahlungen</t>
  </si>
  <si>
    <t>Über-/Unterdeckung / Monat</t>
  </si>
  <si>
    <t>Über-/Unterdeckung / kum.</t>
  </si>
  <si>
    <r>
      <t>Auszahlungen</t>
    </r>
    <r>
      <rPr>
        <b/>
        <sz val="8"/>
        <rFont val="Arial"/>
        <family val="2"/>
      </rPr>
      <t xml:space="preserve"> (brutto)</t>
    </r>
  </si>
  <si>
    <t>Disagio auf Darlehen</t>
  </si>
  <si>
    <t>Investitionen/Waren**</t>
  </si>
  <si>
    <t>** ohne Sacheinlagen/aktivierte Eigenleistungen</t>
  </si>
  <si>
    <t>**ohne Sacheinlagen/ aktivierte Eigenleistungen</t>
  </si>
  <si>
    <t>aus Forderungseingängen (Umsatz)</t>
  </si>
  <si>
    <t>Darlehensauszahlung</t>
  </si>
  <si>
    <t xml:space="preserve">Darlehensauszahlung </t>
  </si>
  <si>
    <r>
      <t>Sonstige</t>
    </r>
    <r>
      <rPr>
        <sz val="7"/>
        <rFont val="Arial"/>
        <family val="2"/>
      </rPr>
      <t xml:space="preserve"> </t>
    </r>
    <r>
      <rPr>
        <sz val="10"/>
        <rFont val="Arial"/>
        <family val="2"/>
      </rPr>
      <t>Einzahlungen (z.B. AA-Gründungszuschuss)</t>
    </r>
  </si>
  <si>
    <t>Umsatz (brutto)</t>
  </si>
  <si>
    <t xml:space="preserve">Einzahlungen </t>
  </si>
  <si>
    <t>Zinsen</t>
  </si>
  <si>
    <t xml:space="preserve">Tilgungen </t>
  </si>
  <si>
    <t>Eigenkapitaleinzahlung **</t>
  </si>
  <si>
    <t>Eigenkapitaleinzahlung**</t>
  </si>
  <si>
    <t>Darlehensauszahlung               (für Nettoinvestitionen)</t>
  </si>
  <si>
    <t>Personalkosten inkl. Lohnnebenkosten</t>
  </si>
  <si>
    <t>Raumkosten inkl. Nebenkosten</t>
  </si>
  <si>
    <r>
      <t xml:space="preserve">Beispiel eines Liquiditätsplanes </t>
    </r>
    <r>
      <rPr>
        <u/>
        <sz val="12"/>
        <color indexed="12"/>
        <rFont val="Arial"/>
        <family val="2"/>
      </rPr>
      <t>(Angaben inkl. Mehrwertsteuer in TEUR, gerundet)</t>
    </r>
  </si>
  <si>
    <r>
      <t xml:space="preserve">Liquiditätsplan für das Jahr            </t>
    </r>
    <r>
      <rPr>
        <u/>
        <sz val="11"/>
        <color indexed="12"/>
        <rFont val="Arial"/>
        <family val="2"/>
      </rPr>
      <t>(Angaben inkl. Mehrwertsteuer in TEUR, gerundet)</t>
    </r>
  </si>
  <si>
    <t>Versicherungen (betrieblich)</t>
  </si>
  <si>
    <t xml:space="preserve"> 11.10</t>
  </si>
  <si>
    <t xml:space="preserve">In der Beispiel-Berechnung sind die Zins- und Tilgungszahlungen für den Betriebsmittelbedarf noch nicht enthalten. Deshalb sollten in dem (i.d.R. um max. T€ 5) aufgerundeten </t>
  </si>
  <si>
    <t>Betriebsmittelbedarf die zusätzlichen die Zins- und Tilgungsleistungen enthalten sein.</t>
  </si>
  <si>
    <t xml:space="preserve">ggf. sonstige Einzahlungen (z.B. AA-Gründungszuschuss)      </t>
  </si>
  <si>
    <t xml:space="preserve">Den Betriebsmittelbedarf, der zusätzlich zu den Investitionen (hier netto 20.000 € ) finanzieren ist, ersehen Sie aus der höchsten kumulierten Unterdeckung von hier T€ 14,7.  </t>
  </si>
  <si>
    <t>Diese Excel-Datei wurde mit aller gebotenen Sorgfalt programmiert und getestet. Für die Richtigkeit der Angaben, Berechnungsalgorithmen und Ergebnisse kann jedoch keine</t>
  </si>
  <si>
    <t>(davon erhaltende MwSt.)*</t>
  </si>
  <si>
    <t>MwSt. Erstattung/ -Zahllast</t>
  </si>
  <si>
    <t>davon erhaltende MwSt.*</t>
  </si>
  <si>
    <t>davon gezahlte MwSt.</t>
  </si>
  <si>
    <t>gezahlte MwSt. für lfd. Kosten</t>
  </si>
  <si>
    <t>(davon gezahlte MwSt.)</t>
  </si>
  <si>
    <t>gezahlte MwSt für lfd. Kosten</t>
  </si>
  <si>
    <t>* Die MwSt. beträgt i.d.R. 19 %, aber z.B. in der Beherbergung oder im Bücherhandel  7 %. Die Berechnung der Mwst. muss entsprechend angepasst werden.</t>
  </si>
  <si>
    <t>Haftung übernommen werden. Investitionsbank Schleswig-Holstein, IB.SH-Förderlotsen, 24091 Kiel, www.ib-sh.de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</si>
</sst>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_ ;[Red]\-0.0\ "/>
    <numFmt numFmtId="166" formatCode="#,##0.0_ ;[Red]\-#,##0.0\ "/>
  </numFmts>
  <fonts count="16" x14ac:knownFonts="1">
    <font>
      <sz val="10"/>
      <name val="Arial"/>
    </font>
    <font>
      <sz val="10"/>
      <name val="Arial"/>
    </font>
    <font>
      <sz val="8"/>
      <name val="Arial"/>
    </font>
    <font>
      <u/>
      <sz val="11"/>
      <color indexed="12"/>
      <name val="Arial"/>
      <family val="2"/>
    </font>
    <font>
      <u/>
      <sz val="18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u/>
      <sz val="14"/>
      <color indexed="12"/>
      <name val="Arial"/>
      <family val="2"/>
    </font>
    <font>
      <u/>
      <sz val="12"/>
      <color indexed="12"/>
      <name val="Arial"/>
      <family val="2"/>
    </font>
    <font>
      <sz val="14"/>
      <name val="Arial"/>
      <family val="2"/>
    </font>
    <font>
      <b/>
      <sz val="9"/>
      <name val="Arial"/>
    </font>
    <font>
      <sz val="10"/>
      <name val="Arial"/>
      <family val="2"/>
    </font>
    <font>
      <b/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Border="1"/>
    <xf numFmtId="164" fontId="0" fillId="0" borderId="0" xfId="0" applyNumberFormat="1"/>
    <xf numFmtId="164" fontId="0" fillId="0" borderId="0" xfId="0" applyNumberFormat="1" applyBorder="1"/>
    <xf numFmtId="0" fontId="0" fillId="0" borderId="0" xfId="0" applyFill="1" applyBorder="1"/>
    <xf numFmtId="0" fontId="4" fillId="0" borderId="0" xfId="0" applyFont="1" applyBorder="1"/>
    <xf numFmtId="0" fontId="0" fillId="0" borderId="0" xfId="0" applyBorder="1" applyAlignment="1">
      <alignment horizontal="left"/>
    </xf>
    <xf numFmtId="164" fontId="5" fillId="0" borderId="0" xfId="0" applyNumberFormat="1" applyFont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3" xfId="0" applyFont="1" applyFill="1" applyBorder="1"/>
    <xf numFmtId="164" fontId="5" fillId="0" borderId="3" xfId="0" applyNumberFormat="1" applyFont="1" applyFill="1" applyBorder="1" applyAlignment="1">
      <alignment horizontal="right"/>
    </xf>
    <xf numFmtId="164" fontId="5" fillId="0" borderId="4" xfId="0" applyNumberFormat="1" applyFont="1" applyFill="1" applyBorder="1"/>
    <xf numFmtId="164" fontId="5" fillId="0" borderId="5" xfId="0" applyNumberFormat="1" applyFont="1" applyFill="1" applyBorder="1"/>
    <xf numFmtId="0" fontId="0" fillId="2" borderId="0" xfId="0" applyFill="1" applyBorder="1"/>
    <xf numFmtId="0" fontId="0" fillId="0" borderId="6" xfId="0" applyBorder="1"/>
    <xf numFmtId="165" fontId="6" fillId="0" borderId="7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/>
    <xf numFmtId="165" fontId="6" fillId="0" borderId="7" xfId="0" applyNumberFormat="1" applyFont="1" applyBorder="1"/>
    <xf numFmtId="165" fontId="5" fillId="0" borderId="8" xfId="0" applyNumberFormat="1" applyFont="1" applyBorder="1"/>
    <xf numFmtId="0" fontId="5" fillId="2" borderId="9" xfId="0" applyFont="1" applyFill="1" applyBorder="1"/>
    <xf numFmtId="164" fontId="6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right"/>
    </xf>
    <xf numFmtId="164" fontId="6" fillId="0" borderId="1" xfId="0" applyNumberFormat="1" applyFont="1" applyFill="1" applyBorder="1"/>
    <xf numFmtId="164" fontId="5" fillId="0" borderId="2" xfId="0" applyNumberFormat="1" applyFont="1" applyFill="1" applyBorder="1"/>
    <xf numFmtId="0" fontId="0" fillId="0" borderId="11" xfId="0" applyFill="1" applyBorder="1"/>
    <xf numFmtId="164" fontId="0" fillId="0" borderId="0" xfId="0" applyNumberFormat="1" applyFill="1" applyProtection="1">
      <protection locked="0"/>
    </xf>
    <xf numFmtId="164" fontId="6" fillId="0" borderId="0" xfId="0" applyNumberFormat="1" applyFont="1" applyFill="1" applyAlignment="1" applyProtection="1">
      <alignment horizontal="right"/>
      <protection locked="0"/>
    </xf>
    <xf numFmtId="165" fontId="6" fillId="0" borderId="7" xfId="0" applyNumberFormat="1" applyFont="1" applyFill="1" applyBorder="1" applyAlignment="1">
      <alignment horizontal="right"/>
    </xf>
    <xf numFmtId="165" fontId="6" fillId="0" borderId="8" xfId="0" applyNumberFormat="1" applyFont="1" applyFill="1" applyBorder="1" applyAlignment="1">
      <alignment horizontal="right"/>
    </xf>
    <xf numFmtId="165" fontId="0" fillId="0" borderId="0" xfId="0" applyNumberFormat="1" applyBorder="1"/>
    <xf numFmtId="165" fontId="0" fillId="0" borderId="0" xfId="0" applyNumberFormat="1" applyFill="1" applyBorder="1"/>
    <xf numFmtId="0" fontId="0" fillId="0" borderId="12" xfId="0" applyFill="1" applyBorder="1"/>
    <xf numFmtId="164" fontId="6" fillId="0" borderId="7" xfId="0" applyNumberFormat="1" applyFont="1" applyFill="1" applyBorder="1" applyAlignment="1" applyProtection="1">
      <alignment horizontal="right"/>
      <protection locked="0"/>
    </xf>
    <xf numFmtId="164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7" xfId="0" applyFill="1" applyBorder="1"/>
    <xf numFmtId="164" fontId="6" fillId="3" borderId="4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0" fontId="0" fillId="0" borderId="2" xfId="0" applyBorder="1"/>
    <xf numFmtId="164" fontId="6" fillId="0" borderId="0" xfId="0" applyNumberFormat="1" applyFont="1" applyFill="1" applyBorder="1" applyAlignment="1">
      <alignment horizontal="right"/>
    </xf>
    <xf numFmtId="164" fontId="6" fillId="0" borderId="7" xfId="0" applyNumberFormat="1" applyFont="1" applyFill="1" applyBorder="1"/>
    <xf numFmtId="164" fontId="5" fillId="0" borderId="8" xfId="0" applyNumberFormat="1" applyFont="1" applyFill="1" applyBorder="1"/>
    <xf numFmtId="164" fontId="6" fillId="0" borderId="0" xfId="0" applyNumberFormat="1" applyFont="1" applyFill="1" applyAlignment="1">
      <alignment horizontal="right"/>
    </xf>
    <xf numFmtId="164" fontId="0" fillId="0" borderId="7" xfId="0" applyNumberFormat="1" applyFill="1" applyBorder="1" applyProtection="1">
      <protection locked="0"/>
    </xf>
    <xf numFmtId="165" fontId="6" fillId="0" borderId="13" xfId="0" applyNumberFormat="1" applyFont="1" applyFill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/>
    <xf numFmtId="164" fontId="5" fillId="0" borderId="0" xfId="0" applyNumberFormat="1" applyFont="1" applyBorder="1"/>
    <xf numFmtId="165" fontId="0" fillId="0" borderId="4" xfId="0" applyNumberFormat="1" applyBorder="1"/>
    <xf numFmtId="165" fontId="6" fillId="0" borderId="3" xfId="0" applyNumberFormat="1" applyFont="1" applyBorder="1" applyAlignment="1">
      <alignment horizontal="right"/>
    </xf>
    <xf numFmtId="165" fontId="5" fillId="0" borderId="0" xfId="0" applyNumberFormat="1" applyFont="1" applyBorder="1"/>
    <xf numFmtId="0" fontId="5" fillId="0" borderId="0" xfId="0" applyFont="1" applyBorder="1"/>
    <xf numFmtId="164" fontId="5" fillId="0" borderId="0" xfId="0" applyNumberFormat="1" applyFont="1"/>
    <xf numFmtId="0" fontId="0" fillId="0" borderId="7" xfId="0" applyBorder="1"/>
    <xf numFmtId="0" fontId="10" fillId="0" borderId="0" xfId="0" applyFont="1" applyBorder="1"/>
    <xf numFmtId="164" fontId="12" fillId="0" borderId="0" xfId="0" applyNumberFormat="1" applyFont="1"/>
    <xf numFmtId="164" fontId="12" fillId="0" borderId="0" xfId="0" applyNumberFormat="1" applyFont="1" applyBorder="1"/>
    <xf numFmtId="0" fontId="12" fillId="0" borderId="0" xfId="0" applyFont="1" applyBorder="1"/>
    <xf numFmtId="0" fontId="5" fillId="4" borderId="4" xfId="0" applyFont="1" applyFill="1" applyBorder="1"/>
    <xf numFmtId="164" fontId="5" fillId="4" borderId="3" xfId="0" applyNumberFormat="1" applyFont="1" applyFill="1" applyBorder="1" applyAlignment="1">
      <alignment horizontal="right"/>
    </xf>
    <xf numFmtId="164" fontId="5" fillId="4" borderId="3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/>
    <xf numFmtId="166" fontId="6" fillId="0" borderId="7" xfId="0" applyNumberFormat="1" applyFont="1" applyBorder="1" applyAlignment="1"/>
    <xf numFmtId="166" fontId="6" fillId="0" borderId="0" xfId="0" applyNumberFormat="1" applyFont="1" applyBorder="1" applyAlignment="1">
      <alignment horizontal="right"/>
    </xf>
    <xf numFmtId="166" fontId="6" fillId="0" borderId="0" xfId="0" applyNumberFormat="1" applyFont="1" applyBorder="1"/>
    <xf numFmtId="166" fontId="6" fillId="0" borderId="7" xfId="0" applyNumberFormat="1" applyFont="1" applyBorder="1"/>
    <xf numFmtId="166" fontId="5" fillId="0" borderId="8" xfId="0" applyNumberFormat="1" applyFont="1" applyBorder="1"/>
    <xf numFmtId="166" fontId="6" fillId="4" borderId="3" xfId="0" applyNumberFormat="1" applyFont="1" applyFill="1" applyBorder="1" applyAlignment="1">
      <alignment horizontal="center"/>
    </xf>
    <xf numFmtId="166" fontId="6" fillId="4" borderId="3" xfId="0" applyNumberFormat="1" applyFont="1" applyFill="1" applyBorder="1" applyAlignment="1">
      <alignment horizontal="right"/>
    </xf>
    <xf numFmtId="166" fontId="6" fillId="4" borderId="3" xfId="0" applyNumberFormat="1" applyFont="1" applyFill="1" applyBorder="1"/>
    <xf numFmtId="166" fontId="6" fillId="4" borderId="4" xfId="0" applyNumberFormat="1" applyFont="1" applyFill="1" applyBorder="1"/>
    <xf numFmtId="166" fontId="5" fillId="4" borderId="5" xfId="0" applyNumberFormat="1" applyFont="1" applyFill="1" applyBorder="1"/>
    <xf numFmtId="0" fontId="0" fillId="0" borderId="7" xfId="0" applyFill="1" applyBorder="1" applyAlignment="1">
      <alignment wrapText="1"/>
    </xf>
    <xf numFmtId="166" fontId="0" fillId="0" borderId="1" xfId="0" applyNumberFormat="1" applyFill="1" applyBorder="1"/>
    <xf numFmtId="166" fontId="6" fillId="0" borderId="0" xfId="0" applyNumberFormat="1" applyFont="1" applyFill="1" applyAlignment="1">
      <alignment horizontal="right"/>
    </xf>
    <xf numFmtId="166" fontId="6" fillId="0" borderId="0" xfId="0" applyNumberFormat="1" applyFont="1" applyFill="1"/>
    <xf numFmtId="166" fontId="6" fillId="0" borderId="7" xfId="0" applyNumberFormat="1" applyFont="1" applyFill="1" applyBorder="1"/>
    <xf numFmtId="166" fontId="5" fillId="0" borderId="8" xfId="0" applyNumberFormat="1" applyFont="1" applyFill="1" applyBorder="1"/>
    <xf numFmtId="166" fontId="6" fillId="0" borderId="7" xfId="0" applyNumberFormat="1" applyFont="1" applyFill="1" applyBorder="1" applyAlignment="1">
      <alignment horizontal="right"/>
    </xf>
    <xf numFmtId="166" fontId="6" fillId="4" borderId="14" xfId="0" applyNumberFormat="1" applyFont="1" applyFill="1" applyBorder="1" applyAlignment="1">
      <alignment horizontal="right"/>
    </xf>
    <xf numFmtId="166" fontId="5" fillId="4" borderId="15" xfId="0" applyNumberFormat="1" applyFont="1" applyFill="1" applyBorder="1"/>
    <xf numFmtId="0" fontId="0" fillId="5" borderId="16" xfId="0" applyFill="1" applyBorder="1"/>
    <xf numFmtId="166" fontId="6" fillId="5" borderId="7" xfId="0" applyNumberFormat="1" applyFont="1" applyFill="1" applyBorder="1" applyAlignment="1">
      <alignment horizontal="right"/>
    </xf>
    <xf numFmtId="166" fontId="6" fillId="5" borderId="0" xfId="0" applyNumberFormat="1" applyFont="1" applyFill="1" applyBorder="1" applyAlignment="1">
      <alignment horizontal="right"/>
    </xf>
    <xf numFmtId="166" fontId="6" fillId="5" borderId="0" xfId="0" applyNumberFormat="1" applyFont="1" applyFill="1" applyBorder="1"/>
    <xf numFmtId="166" fontId="6" fillId="5" borderId="7" xfId="0" applyNumberFormat="1" applyFont="1" applyFill="1" applyBorder="1"/>
    <xf numFmtId="166" fontId="5" fillId="5" borderId="8" xfId="0" applyNumberFormat="1" applyFont="1" applyFill="1" applyBorder="1"/>
    <xf numFmtId="166" fontId="6" fillId="4" borderId="4" xfId="0" applyNumberFormat="1" applyFont="1" applyFill="1" applyBorder="1" applyAlignment="1">
      <alignment horizontal="right"/>
    </xf>
    <xf numFmtId="166" fontId="5" fillId="0" borderId="0" xfId="0" applyNumberFormat="1" applyFont="1" applyBorder="1"/>
    <xf numFmtId="166" fontId="6" fillId="0" borderId="3" xfId="0" applyNumberFormat="1" applyFont="1" applyBorder="1" applyAlignment="1">
      <alignment horizontal="right"/>
    </xf>
    <xf numFmtId="166" fontId="6" fillId="0" borderId="0" xfId="0" applyNumberFormat="1" applyFont="1" applyFill="1" applyBorder="1"/>
    <xf numFmtId="166" fontId="5" fillId="0" borderId="0" xfId="0" applyNumberFormat="1" applyFont="1" applyFill="1" applyBorder="1"/>
    <xf numFmtId="164" fontId="6" fillId="0" borderId="0" xfId="0" applyNumberFormat="1" applyFont="1"/>
    <xf numFmtId="0" fontId="9" fillId="0" borderId="0" xfId="0" applyFont="1" applyBorder="1"/>
    <xf numFmtId="164" fontId="8" fillId="0" borderId="0" xfId="0" applyNumberFormat="1" applyFont="1"/>
    <xf numFmtId="0" fontId="2" fillId="0" borderId="12" xfId="0" applyFont="1" applyFill="1" applyBorder="1"/>
    <xf numFmtId="164" fontId="2" fillId="0" borderId="0" xfId="0" applyNumberFormat="1" applyFont="1" applyFill="1" applyProtection="1">
      <protection locked="0"/>
    </xf>
    <xf numFmtId="164" fontId="9" fillId="0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Fill="1" applyBorder="1"/>
    <xf numFmtId="0" fontId="0" fillId="0" borderId="8" xfId="0" applyBorder="1"/>
    <xf numFmtId="164" fontId="2" fillId="0" borderId="0" xfId="0" applyNumberFormat="1" applyFont="1" applyFill="1" applyBorder="1"/>
    <xf numFmtId="164" fontId="15" fillId="0" borderId="17" xfId="0" applyNumberFormat="1" applyFont="1" applyFill="1" applyBorder="1"/>
    <xf numFmtId="0" fontId="0" fillId="2" borderId="4" xfId="0" applyFill="1" applyBorder="1"/>
    <xf numFmtId="0" fontId="5" fillId="2" borderId="13" xfId="0" applyFont="1" applyFill="1" applyBorder="1"/>
    <xf numFmtId="166" fontId="6" fillId="0" borderId="0" xfId="0" applyNumberFormat="1" applyFont="1" applyFill="1" applyBorder="1" applyAlignment="1">
      <alignment horizontal="right"/>
    </xf>
    <xf numFmtId="0" fontId="0" fillId="4" borderId="18" xfId="0" applyFill="1" applyBorder="1"/>
    <xf numFmtId="166" fontId="15" fillId="0" borderId="0" xfId="0" applyNumberFormat="1" applyFont="1" applyFill="1" applyBorder="1" applyAlignment="1">
      <alignment horizontal="right"/>
    </xf>
    <xf numFmtId="166" fontId="13" fillId="0" borderId="19" xfId="0" applyNumberFormat="1" applyFont="1" applyFill="1" applyBorder="1" applyAlignment="1">
      <alignment horizontal="right"/>
    </xf>
    <xf numFmtId="166" fontId="13" fillId="0" borderId="20" xfId="0" applyNumberFormat="1" applyFont="1" applyFill="1" applyBorder="1" applyAlignment="1">
      <alignment horizontal="right"/>
    </xf>
    <xf numFmtId="166" fontId="13" fillId="0" borderId="21" xfId="0" applyNumberFormat="1" applyFont="1" applyFill="1" applyBorder="1"/>
    <xf numFmtId="166" fontId="6" fillId="0" borderId="19" xfId="0" applyNumberFormat="1" applyFont="1" applyFill="1" applyBorder="1"/>
    <xf numFmtId="166" fontId="5" fillId="0" borderId="21" xfId="0" applyNumberFormat="1" applyFont="1" applyFill="1" applyBorder="1"/>
    <xf numFmtId="165" fontId="0" fillId="0" borderId="6" xfId="0" applyNumberFormat="1" applyBorder="1"/>
    <xf numFmtId="165" fontId="1" fillId="0" borderId="6" xfId="0" applyNumberFormat="1" applyFont="1" applyFill="1" applyBorder="1"/>
    <xf numFmtId="165" fontId="0" fillId="0" borderId="22" xfId="0" applyNumberFormat="1" applyFill="1" applyBorder="1"/>
    <xf numFmtId="165" fontId="9" fillId="0" borderId="20" xfId="0" applyNumberFormat="1" applyFont="1" applyFill="1" applyBorder="1" applyAlignment="1">
      <alignment horizontal="right"/>
    </xf>
    <xf numFmtId="165" fontId="6" fillId="0" borderId="19" xfId="0" applyNumberFormat="1" applyFont="1" applyFill="1" applyBorder="1" applyAlignment="1">
      <alignment horizontal="right"/>
    </xf>
    <xf numFmtId="165" fontId="6" fillId="0" borderId="21" xfId="0" applyNumberFormat="1" applyFont="1" applyFill="1" applyBorder="1" applyAlignment="1">
      <alignment horizontal="right"/>
    </xf>
    <xf numFmtId="166" fontId="5" fillId="4" borderId="14" xfId="0" applyNumberFormat="1" applyFont="1" applyFill="1" applyBorder="1" applyAlignment="1">
      <alignment horizontal="right"/>
    </xf>
    <xf numFmtId="0" fontId="14" fillId="0" borderId="0" xfId="0" applyFont="1"/>
    <xf numFmtId="165" fontId="5" fillId="4" borderId="23" xfId="0" applyNumberFormat="1" applyFont="1" applyFill="1" applyBorder="1"/>
    <xf numFmtId="166" fontId="6" fillId="4" borderId="24" xfId="0" applyNumberFormat="1" applyFont="1" applyFill="1" applyBorder="1" applyAlignment="1">
      <alignment horizontal="right"/>
    </xf>
    <xf numFmtId="166" fontId="6" fillId="4" borderId="25" xfId="0" applyNumberFormat="1" applyFont="1" applyFill="1" applyBorder="1" applyAlignment="1">
      <alignment horizontal="right"/>
    </xf>
    <xf numFmtId="164" fontId="14" fillId="2" borderId="26" xfId="0" applyNumberFormat="1" applyFont="1" applyFill="1" applyBorder="1" applyAlignment="1">
      <alignment horizontal="left"/>
    </xf>
    <xf numFmtId="164" fontId="5" fillId="2" borderId="14" xfId="0" applyNumberFormat="1" applyFont="1" applyFill="1" applyBorder="1" applyAlignment="1">
      <alignment horizontal="right"/>
    </xf>
    <xf numFmtId="164" fontId="5" fillId="2" borderId="27" xfId="0" applyNumberFormat="1" applyFont="1" applyFill="1" applyBorder="1" applyAlignment="1">
      <alignment horizontal="right"/>
    </xf>
    <xf numFmtId="0" fontId="14" fillId="0" borderId="0" xfId="0" applyFont="1" applyBorder="1"/>
    <xf numFmtId="0" fontId="14" fillId="0" borderId="0" xfId="0" applyFont="1" applyFill="1" applyBorder="1"/>
    <xf numFmtId="165" fontId="0" fillId="2" borderId="27" xfId="0" applyNumberFormat="1" applyFill="1" applyBorder="1"/>
    <xf numFmtId="165" fontId="5" fillId="2" borderId="28" xfId="0" applyNumberFormat="1" applyFont="1" applyFill="1" applyBorder="1"/>
    <xf numFmtId="165" fontId="6" fillId="2" borderId="24" xfId="0" applyNumberFormat="1" applyFont="1" applyFill="1" applyBorder="1" applyAlignment="1">
      <alignment horizontal="right"/>
    </xf>
    <xf numFmtId="165" fontId="6" fillId="2" borderId="25" xfId="0" applyNumberFormat="1" applyFont="1" applyFill="1" applyBorder="1" applyAlignment="1">
      <alignment horizontal="right"/>
    </xf>
    <xf numFmtId="165" fontId="6" fillId="5" borderId="29" xfId="0" applyNumberFormat="1" applyFont="1" applyFill="1" applyBorder="1"/>
    <xf numFmtId="165" fontId="5" fillId="5" borderId="29" xfId="0" applyNumberFormat="1" applyFont="1" applyFill="1" applyBorder="1"/>
    <xf numFmtId="0" fontId="0" fillId="0" borderId="29" xfId="0" applyBorder="1"/>
    <xf numFmtId="0" fontId="0" fillId="0" borderId="29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35</xdr:row>
      <xdr:rowOff>28575</xdr:rowOff>
    </xdr:from>
    <xdr:to>
      <xdr:col>6</xdr:col>
      <xdr:colOff>142875</xdr:colOff>
      <xdr:row>37</xdr:row>
      <xdr:rowOff>133350</xdr:rowOff>
    </xdr:to>
    <xdr:sp macro="" textlink="">
      <xdr:nvSpPr>
        <xdr:cNvPr id="4104" name="Oval 5"/>
        <xdr:cNvSpPr>
          <a:spLocks noChangeArrowheads="1"/>
        </xdr:cNvSpPr>
      </xdr:nvSpPr>
      <xdr:spPr bwMode="auto">
        <a:xfrm>
          <a:off x="2962275" y="5953125"/>
          <a:ext cx="600075" cy="4381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195"/>
                </a:srgbClr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tabSelected="1" zoomScaleNormal="100" workbookViewId="0"/>
  </sheetViews>
  <sheetFormatPr baseColWidth="10" defaultRowHeight="12.75" x14ac:dyDescent="0.2"/>
  <cols>
    <col min="1" max="1" width="26.7109375" customWidth="1"/>
    <col min="2" max="2" width="5.7109375" customWidth="1"/>
    <col min="3" max="3" width="3.7109375" customWidth="1"/>
    <col min="4" max="4" width="5.7109375" customWidth="1"/>
    <col min="5" max="5" width="3.7109375" customWidth="1"/>
    <col min="6" max="6" width="5.7109375" customWidth="1"/>
    <col min="7" max="7" width="3.7109375" customWidth="1"/>
    <col min="8" max="8" width="5.7109375" customWidth="1"/>
    <col min="9" max="9" width="3.7109375" customWidth="1"/>
    <col min="10" max="10" width="5.5703125" customWidth="1"/>
    <col min="11" max="11" width="3.7109375" customWidth="1"/>
    <col min="12" max="12" width="5.7109375" customWidth="1"/>
    <col min="13" max="13" width="3.7109375" customWidth="1"/>
    <col min="14" max="14" width="5.7109375" customWidth="1"/>
    <col min="15" max="15" width="3.7109375" customWidth="1"/>
    <col min="16" max="16" width="5.7109375" customWidth="1"/>
    <col min="17" max="17" width="3.7109375" customWidth="1"/>
    <col min="18" max="18" width="5.85546875" customWidth="1"/>
    <col min="19" max="19" width="3.7109375" customWidth="1"/>
    <col min="20" max="20" width="5.85546875" customWidth="1"/>
    <col min="21" max="21" width="3.7109375" customWidth="1"/>
    <col min="22" max="22" width="5.7109375" customWidth="1"/>
    <col min="23" max="23" width="3.7109375" customWidth="1"/>
    <col min="24" max="24" width="6.42578125" customWidth="1"/>
    <col min="25" max="26" width="3.85546875" customWidth="1"/>
    <col min="27" max="27" width="6.7109375" customWidth="1"/>
    <col min="28" max="28" width="4.7109375" customWidth="1"/>
  </cols>
  <sheetData>
    <row r="1" spans="1:28" ht="18" x14ac:dyDescent="0.25">
      <c r="A1" s="62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4"/>
      <c r="AB1" s="65"/>
    </row>
    <row r="2" spans="1:28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  <c r="AB2" s="1"/>
    </row>
    <row r="3" spans="1:28" x14ac:dyDescent="0.2">
      <c r="A3" s="6"/>
      <c r="B3" s="7" t="s">
        <v>0</v>
      </c>
      <c r="C3" s="7"/>
      <c r="D3" s="7" t="s">
        <v>1</v>
      </c>
      <c r="E3" s="7"/>
      <c r="F3" s="7" t="s">
        <v>2</v>
      </c>
      <c r="G3" s="7"/>
      <c r="H3" s="7" t="s">
        <v>3</v>
      </c>
      <c r="I3" s="7"/>
      <c r="J3" s="7" t="s">
        <v>4</v>
      </c>
      <c r="K3" s="7"/>
      <c r="L3" s="7" t="s">
        <v>5</v>
      </c>
      <c r="M3" s="7"/>
      <c r="N3" s="7" t="s">
        <v>6</v>
      </c>
      <c r="O3" s="7"/>
      <c r="P3" s="7" t="s">
        <v>7</v>
      </c>
      <c r="Q3" s="7"/>
      <c r="R3" s="7" t="s">
        <v>8</v>
      </c>
      <c r="S3" s="7"/>
      <c r="T3" s="7" t="s">
        <v>9</v>
      </c>
      <c r="U3" s="7"/>
      <c r="V3" s="7" t="s">
        <v>10</v>
      </c>
      <c r="W3" s="7"/>
      <c r="X3" s="7" t="s">
        <v>11</v>
      </c>
      <c r="Y3" s="7"/>
      <c r="Z3" s="7"/>
      <c r="AA3" s="8" t="s">
        <v>12</v>
      </c>
      <c r="AB3" s="9"/>
    </row>
    <row r="4" spans="1:28" x14ac:dyDescent="0.2">
      <c r="A4" s="11"/>
      <c r="B4" s="13" t="s">
        <v>13</v>
      </c>
      <c r="C4" s="12" t="s">
        <v>14</v>
      </c>
      <c r="D4" s="12" t="s">
        <v>13</v>
      </c>
      <c r="E4" s="12" t="s">
        <v>14</v>
      </c>
      <c r="F4" s="12" t="s">
        <v>13</v>
      </c>
      <c r="G4" s="12" t="s">
        <v>14</v>
      </c>
      <c r="H4" s="12" t="s">
        <v>13</v>
      </c>
      <c r="I4" s="12" t="s">
        <v>14</v>
      </c>
      <c r="J4" s="12" t="s">
        <v>13</v>
      </c>
      <c r="K4" s="12" t="s">
        <v>14</v>
      </c>
      <c r="L4" s="12" t="s">
        <v>13</v>
      </c>
      <c r="M4" s="12" t="s">
        <v>14</v>
      </c>
      <c r="N4" s="12" t="s">
        <v>13</v>
      </c>
      <c r="O4" s="12" t="s">
        <v>14</v>
      </c>
      <c r="P4" s="12" t="s">
        <v>13</v>
      </c>
      <c r="Q4" s="12" t="s">
        <v>14</v>
      </c>
      <c r="R4" s="12" t="s">
        <v>13</v>
      </c>
      <c r="S4" s="12" t="s">
        <v>14</v>
      </c>
      <c r="T4" s="12" t="s">
        <v>13</v>
      </c>
      <c r="U4" s="12" t="s">
        <v>14</v>
      </c>
      <c r="V4" s="12" t="s">
        <v>13</v>
      </c>
      <c r="W4" s="12" t="s">
        <v>14</v>
      </c>
      <c r="X4" s="12" t="s">
        <v>13</v>
      </c>
      <c r="Y4" s="12" t="s">
        <v>14</v>
      </c>
      <c r="Z4" s="12"/>
      <c r="AA4" s="13" t="s">
        <v>13</v>
      </c>
      <c r="AB4" s="14" t="s">
        <v>14</v>
      </c>
    </row>
    <row r="5" spans="1:28" x14ac:dyDescent="0.2">
      <c r="A5" s="66" t="s">
        <v>15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8"/>
      <c r="AA5" s="69"/>
      <c r="AB5" s="70"/>
    </row>
    <row r="6" spans="1:28" x14ac:dyDescent="0.2">
      <c r="A6" s="21" t="s">
        <v>16</v>
      </c>
      <c r="B6" s="71">
        <v>0</v>
      </c>
      <c r="C6" s="72"/>
      <c r="D6" s="72">
        <f>B37</f>
        <v>-13.70000000000001</v>
      </c>
      <c r="E6" s="72"/>
      <c r="F6" s="72">
        <f>D37</f>
        <v>-13.830252100840346</v>
      </c>
      <c r="G6" s="72"/>
      <c r="H6" s="72">
        <f>F37</f>
        <v>-14.699159663865554</v>
      </c>
      <c r="I6" s="72"/>
      <c r="J6" s="72">
        <f>H37</f>
        <v>-10.786554621848749</v>
      </c>
      <c r="K6" s="72"/>
      <c r="L6" s="72">
        <f>J37</f>
        <v>-4.9882352941176569</v>
      </c>
      <c r="M6" s="72"/>
      <c r="N6" s="72">
        <f>L37</f>
        <v>-0.68487394957984238</v>
      </c>
      <c r="O6" s="72"/>
      <c r="P6" s="72">
        <f>N37</f>
        <v>1.2268907563025084</v>
      </c>
      <c r="Q6" s="72"/>
      <c r="R6" s="72">
        <f>P37</f>
        <v>2.2588235294117576</v>
      </c>
      <c r="S6" s="72"/>
      <c r="T6" s="72">
        <f>R37</f>
        <v>0.2705882352941118</v>
      </c>
      <c r="U6" s="72"/>
      <c r="V6" s="72">
        <f>T37</f>
        <v>0.84957983193276587</v>
      </c>
      <c r="W6" s="72"/>
      <c r="X6" s="72">
        <f>V37</f>
        <v>-1.3798319327731177</v>
      </c>
      <c r="Y6" s="72"/>
      <c r="Z6" s="73"/>
      <c r="AA6" s="74"/>
      <c r="AB6" s="75"/>
    </row>
    <row r="7" spans="1:28" x14ac:dyDescent="0.2">
      <c r="A7" s="66" t="s">
        <v>41</v>
      </c>
      <c r="B7" s="7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8"/>
      <c r="AA7" s="79"/>
      <c r="AB7" s="80"/>
    </row>
    <row r="8" spans="1:28" ht="0.75" customHeight="1" x14ac:dyDescent="0.2">
      <c r="A8" s="81" t="s">
        <v>36</v>
      </c>
      <c r="B8" s="82"/>
      <c r="C8" s="83"/>
      <c r="D8" s="83">
        <v>0</v>
      </c>
      <c r="E8" s="83"/>
      <c r="F8" s="83">
        <v>0</v>
      </c>
      <c r="G8" s="83"/>
      <c r="H8" s="83">
        <v>0</v>
      </c>
      <c r="I8" s="83"/>
      <c r="J8" s="83">
        <v>0</v>
      </c>
      <c r="K8" s="83"/>
      <c r="L8" s="83">
        <v>0</v>
      </c>
      <c r="M8" s="83"/>
      <c r="N8" s="83">
        <v>0</v>
      </c>
      <c r="O8" s="83"/>
      <c r="P8" s="83">
        <v>0</v>
      </c>
      <c r="Q8" s="83"/>
      <c r="R8" s="83">
        <v>0</v>
      </c>
      <c r="S8" s="83"/>
      <c r="T8" s="83">
        <v>0</v>
      </c>
      <c r="U8" s="83"/>
      <c r="V8" s="83">
        <v>0</v>
      </c>
      <c r="W8" s="83"/>
      <c r="X8" s="83">
        <v>0</v>
      </c>
      <c r="Y8" s="83"/>
      <c r="Z8" s="84"/>
      <c r="AA8" s="85">
        <f>SUM(X8+V8+T8+R8+P8+N8+L8+J8+H8+F8+D8+B9)</f>
        <v>0.5</v>
      </c>
      <c r="AB8" s="86"/>
    </row>
    <row r="9" spans="1:28" x14ac:dyDescent="0.2">
      <c r="A9" s="42" t="s">
        <v>40</v>
      </c>
      <c r="B9" s="87">
        <v>0.5</v>
      </c>
      <c r="C9" s="83"/>
      <c r="D9" s="83">
        <v>1.5</v>
      </c>
      <c r="E9" s="83"/>
      <c r="F9" s="83">
        <v>4.5</v>
      </c>
      <c r="G9" s="83"/>
      <c r="H9" s="83">
        <v>9.1999999999999993</v>
      </c>
      <c r="I9" s="83"/>
      <c r="J9" s="83">
        <v>13.2</v>
      </c>
      <c r="K9" s="83"/>
      <c r="L9" s="83">
        <v>14.7</v>
      </c>
      <c r="M9" s="83"/>
      <c r="N9" s="83">
        <v>16</v>
      </c>
      <c r="O9" s="83"/>
      <c r="P9" s="83">
        <v>16.600000000000001</v>
      </c>
      <c r="Q9" s="83"/>
      <c r="R9" s="83">
        <v>12.3</v>
      </c>
      <c r="S9" s="83"/>
      <c r="T9" s="83">
        <v>9.3000000000000007</v>
      </c>
      <c r="U9" s="83"/>
      <c r="V9" s="83">
        <v>5.0999999999999996</v>
      </c>
      <c r="W9" s="83"/>
      <c r="X9" s="83">
        <v>4.7</v>
      </c>
      <c r="Y9" s="83"/>
      <c r="Z9" s="84"/>
      <c r="AA9" s="85">
        <f>SUM(X9+V9+T9+R9+P9+N9+L9+J9+H9+F9+D9+B33)</f>
        <v>107.10000000000001</v>
      </c>
      <c r="AB9" s="86"/>
    </row>
    <row r="10" spans="1:28" x14ac:dyDescent="0.2">
      <c r="A10" s="104" t="s">
        <v>60</v>
      </c>
      <c r="B10" s="115">
        <f>(B9+B8)*19/119</f>
        <v>7.9831932773109238E-2</v>
      </c>
      <c r="C10" s="115"/>
      <c r="D10" s="115">
        <f>(D9+D8)*19/119</f>
        <v>0.23949579831932774</v>
      </c>
      <c r="E10" s="115"/>
      <c r="F10" s="115">
        <f>(F9+F8)*19/119</f>
        <v>0.71848739495798319</v>
      </c>
      <c r="G10" s="115"/>
      <c r="H10" s="115">
        <f>(H9+H8)*19/119</f>
        <v>1.46890756302521</v>
      </c>
      <c r="I10" s="115"/>
      <c r="J10" s="115">
        <f>(J9+J8)*19/119</f>
        <v>2.1075630252100841</v>
      </c>
      <c r="K10" s="115"/>
      <c r="L10" s="115">
        <f>(L9+L8)*19/119</f>
        <v>2.3470588235294119</v>
      </c>
      <c r="M10" s="115"/>
      <c r="N10" s="115">
        <f>(N9+N8)*19/119</f>
        <v>2.5546218487394956</v>
      </c>
      <c r="O10" s="115"/>
      <c r="P10" s="115">
        <f>(P9+P8)*19/119</f>
        <v>2.6504201680672272</v>
      </c>
      <c r="Q10" s="115"/>
      <c r="R10" s="115">
        <f>(R9+R8)*19/119</f>
        <v>1.9638655462184875</v>
      </c>
      <c r="S10" s="115"/>
      <c r="T10" s="115">
        <f>(T9+T8)*19/119</f>
        <v>1.484873949579832</v>
      </c>
      <c r="U10" s="115"/>
      <c r="V10" s="115">
        <f>(V9+V8)*19/119</f>
        <v>0.81428571428571417</v>
      </c>
      <c r="W10" s="115"/>
      <c r="X10" s="115">
        <f>(X9+X8)*19/119</f>
        <v>0.75042016806722689</v>
      </c>
      <c r="Y10" s="113"/>
      <c r="Z10" s="84"/>
      <c r="AA10" s="85">
        <f>SUM(X10+V10+T10+R10+P10+N10+L10+J10+H10+F10+D10+B10)</f>
        <v>17.179831932773109</v>
      </c>
      <c r="AB10" s="86"/>
    </row>
    <row r="11" spans="1:28" ht="25.5" x14ac:dyDescent="0.2">
      <c r="A11" s="81" t="s">
        <v>46</v>
      </c>
      <c r="B11" s="87">
        <v>20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4"/>
      <c r="AA11" s="85">
        <f>SUM(B11)</f>
        <v>20</v>
      </c>
      <c r="AB11" s="86"/>
    </row>
    <row r="12" spans="1:28" x14ac:dyDescent="0.2">
      <c r="A12" s="42" t="s">
        <v>44</v>
      </c>
      <c r="B12" s="87"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4"/>
      <c r="AA12" s="85"/>
      <c r="AB12" s="86"/>
    </row>
    <row r="13" spans="1:28" ht="25.5" x14ac:dyDescent="0.2">
      <c r="A13" s="81" t="s">
        <v>55</v>
      </c>
      <c r="B13" s="87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4"/>
      <c r="AA13" s="85"/>
      <c r="AB13" s="86"/>
    </row>
    <row r="14" spans="1:28" ht="13.5" thickBot="1" x14ac:dyDescent="0.25">
      <c r="A14" s="114" t="s">
        <v>19</v>
      </c>
      <c r="B14" s="88">
        <f>SUM(B6:B13)-B10</f>
        <v>20.5</v>
      </c>
      <c r="C14" s="88"/>
      <c r="D14" s="88">
        <f>SUM(D8:D13)-D10</f>
        <v>1.5</v>
      </c>
      <c r="E14" s="88"/>
      <c r="F14" s="88">
        <f>SUM(F8:F13)-F10</f>
        <v>4.5</v>
      </c>
      <c r="G14" s="88"/>
      <c r="H14" s="88">
        <f>SUM(H8:H13)-H10</f>
        <v>9.1999999999999993</v>
      </c>
      <c r="I14" s="88"/>
      <c r="J14" s="88">
        <f>SUM(J8:J13)-J10</f>
        <v>13.2</v>
      </c>
      <c r="K14" s="88"/>
      <c r="L14" s="88">
        <f>SUM(L8:L13)-L10</f>
        <v>14.7</v>
      </c>
      <c r="M14" s="88"/>
      <c r="N14" s="88">
        <f>SUM(N8:N13)-N10</f>
        <v>15.999999999999998</v>
      </c>
      <c r="O14" s="88"/>
      <c r="P14" s="88">
        <f>SUM(P8:P13)-P10</f>
        <v>16.600000000000001</v>
      </c>
      <c r="Q14" s="88"/>
      <c r="R14" s="88">
        <f>SUM(R8:R13)-R10</f>
        <v>12.3</v>
      </c>
      <c r="S14" s="88"/>
      <c r="T14" s="88">
        <f>SUM(T8:T13)-T10</f>
        <v>9.3000000000000007</v>
      </c>
      <c r="U14" s="88"/>
      <c r="V14" s="88">
        <f>SUM(V8:V13)-V10</f>
        <v>5.0999999999999996</v>
      </c>
      <c r="W14" s="88"/>
      <c r="X14" s="88">
        <f>SUM(X8:X13)-X10</f>
        <v>4.7</v>
      </c>
      <c r="Y14" s="88"/>
      <c r="Z14" s="88"/>
      <c r="AA14" s="88">
        <f>SUM(AA8:AA13)-AA10</f>
        <v>127.6</v>
      </c>
      <c r="AB14" s="89"/>
    </row>
    <row r="15" spans="1:28" x14ac:dyDescent="0.2">
      <c r="A15" s="90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3"/>
      <c r="AA15" s="94"/>
      <c r="AB15" s="95"/>
    </row>
    <row r="16" spans="1:28" x14ac:dyDescent="0.2">
      <c r="A16" s="66" t="s">
        <v>31</v>
      </c>
      <c r="B16" s="9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8"/>
      <c r="AA16" s="79"/>
      <c r="AB16" s="80"/>
    </row>
    <row r="17" spans="1:28" x14ac:dyDescent="0.2">
      <c r="A17" s="42" t="s">
        <v>33</v>
      </c>
      <c r="B17" s="87">
        <v>23.8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4"/>
      <c r="AA17" s="85">
        <f>SUM(B17+D17)</f>
        <v>23.8</v>
      </c>
      <c r="AB17" s="86"/>
    </row>
    <row r="18" spans="1:28" x14ac:dyDescent="0.2">
      <c r="A18" s="104" t="s">
        <v>61</v>
      </c>
      <c r="B18" s="115">
        <f>B17*19/119</f>
        <v>3.8</v>
      </c>
      <c r="C18" s="115"/>
      <c r="D18" s="115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83"/>
      <c r="Z18" s="84"/>
      <c r="AA18" s="85">
        <f>SUM(B18+D18)</f>
        <v>3.8</v>
      </c>
      <c r="AB18" s="86"/>
    </row>
    <row r="19" spans="1:28" hidden="1" x14ac:dyDescent="0.2">
      <c r="A19" s="42" t="s">
        <v>32</v>
      </c>
      <c r="B19" s="87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  <c r="AA19" s="85"/>
      <c r="AB19" s="86"/>
    </row>
    <row r="20" spans="1:28" ht="25.5" x14ac:dyDescent="0.2">
      <c r="A20" s="81" t="s">
        <v>47</v>
      </c>
      <c r="B20" s="87"/>
      <c r="C20" s="83"/>
      <c r="D20" s="83"/>
      <c r="E20" s="83"/>
      <c r="F20" s="83"/>
      <c r="G20" s="83"/>
      <c r="H20" s="83"/>
      <c r="I20" s="83"/>
      <c r="J20" s="83"/>
      <c r="K20" s="83"/>
      <c r="L20" s="83">
        <v>3</v>
      </c>
      <c r="M20" s="83"/>
      <c r="N20" s="83">
        <v>4.5</v>
      </c>
      <c r="O20" s="83"/>
      <c r="P20" s="83">
        <v>6</v>
      </c>
      <c r="Q20" s="83"/>
      <c r="R20" s="83">
        <v>6</v>
      </c>
      <c r="S20" s="83"/>
      <c r="T20" s="83">
        <v>3</v>
      </c>
      <c r="U20" s="83"/>
      <c r="V20" s="83">
        <v>1.5</v>
      </c>
      <c r="W20" s="83"/>
      <c r="X20" s="83"/>
      <c r="Y20" s="83"/>
      <c r="Z20" s="84"/>
      <c r="AA20" s="85">
        <f t="shared" ref="AA20:AA27" si="0">SUM(X20+V20+T20+R20+P20+N20+L20+J20+H20+F20+D20+B20)</f>
        <v>24</v>
      </c>
      <c r="AB20" s="86"/>
    </row>
    <row r="21" spans="1:28" x14ac:dyDescent="0.2">
      <c r="A21" s="42" t="s">
        <v>21</v>
      </c>
      <c r="B21" s="87"/>
      <c r="C21" s="83"/>
      <c r="D21" s="83"/>
      <c r="E21" s="83"/>
      <c r="F21" s="83">
        <v>0.6</v>
      </c>
      <c r="G21" s="83"/>
      <c r="H21" s="83">
        <v>0</v>
      </c>
      <c r="I21" s="83"/>
      <c r="J21" s="83">
        <v>0.8</v>
      </c>
      <c r="K21" s="83"/>
      <c r="L21" s="83">
        <v>1</v>
      </c>
      <c r="M21" s="83"/>
      <c r="N21" s="83">
        <v>2.2000000000000002</v>
      </c>
      <c r="O21" s="83"/>
      <c r="P21" s="83">
        <v>3.4</v>
      </c>
      <c r="Q21" s="83"/>
      <c r="R21" s="83">
        <v>1.5</v>
      </c>
      <c r="S21" s="83"/>
      <c r="T21" s="83"/>
      <c r="U21" s="83"/>
      <c r="V21" s="83"/>
      <c r="W21" s="83"/>
      <c r="X21" s="83">
        <v>1.2</v>
      </c>
      <c r="Y21" s="83"/>
      <c r="Z21" s="84"/>
      <c r="AA21" s="85">
        <f t="shared" si="0"/>
        <v>10.700000000000001</v>
      </c>
      <c r="AB21" s="86"/>
    </row>
    <row r="22" spans="1:28" x14ac:dyDescent="0.2">
      <c r="A22" s="42" t="s">
        <v>48</v>
      </c>
      <c r="B22" s="87">
        <v>2.8</v>
      </c>
      <c r="C22" s="83"/>
      <c r="D22" s="83">
        <v>0.7</v>
      </c>
      <c r="E22" s="83"/>
      <c r="F22" s="83">
        <v>0.7</v>
      </c>
      <c r="G22" s="83"/>
      <c r="H22" s="83">
        <v>0.7</v>
      </c>
      <c r="I22" s="83"/>
      <c r="J22" s="83">
        <v>0.7</v>
      </c>
      <c r="K22" s="83"/>
      <c r="L22" s="83">
        <v>0.7</v>
      </c>
      <c r="M22" s="83"/>
      <c r="N22" s="83">
        <v>0.7</v>
      </c>
      <c r="O22" s="83"/>
      <c r="P22" s="83">
        <v>0.7</v>
      </c>
      <c r="Q22" s="83"/>
      <c r="R22" s="83">
        <v>0.7</v>
      </c>
      <c r="S22" s="83"/>
      <c r="T22" s="83">
        <v>0.7</v>
      </c>
      <c r="U22" s="83"/>
      <c r="V22" s="83">
        <v>0.7</v>
      </c>
      <c r="W22" s="83"/>
      <c r="X22" s="83">
        <v>0.7</v>
      </c>
      <c r="Y22" s="83"/>
      <c r="Z22" s="84"/>
      <c r="AA22" s="85">
        <f t="shared" si="0"/>
        <v>10.5</v>
      </c>
      <c r="AB22" s="86"/>
    </row>
    <row r="23" spans="1:28" x14ac:dyDescent="0.2">
      <c r="A23" s="42" t="s">
        <v>51</v>
      </c>
      <c r="B23" s="87">
        <v>0.4</v>
      </c>
      <c r="C23" s="83"/>
      <c r="D23" s="83"/>
      <c r="E23" s="83"/>
      <c r="F23" s="83"/>
      <c r="G23" s="83"/>
      <c r="H23" s="83">
        <v>0.4</v>
      </c>
      <c r="I23" s="83"/>
      <c r="J23" s="83"/>
      <c r="K23" s="83"/>
      <c r="L23" s="83"/>
      <c r="M23" s="83"/>
      <c r="N23" s="83">
        <v>0.4</v>
      </c>
      <c r="O23" s="83"/>
      <c r="P23" s="83"/>
      <c r="Q23" s="83"/>
      <c r="R23" s="83"/>
      <c r="S23" s="83"/>
      <c r="T23" s="83">
        <v>0.4</v>
      </c>
      <c r="U23" s="83"/>
      <c r="V23" s="83"/>
      <c r="W23" s="83"/>
      <c r="X23" s="83"/>
      <c r="Y23" s="83"/>
      <c r="Z23" s="84"/>
      <c r="AA23" s="85">
        <f t="shared" si="0"/>
        <v>1.6</v>
      </c>
      <c r="AB23" s="86"/>
    </row>
    <row r="24" spans="1:28" x14ac:dyDescent="0.2">
      <c r="A24" s="42" t="s">
        <v>22</v>
      </c>
      <c r="B24" s="87">
        <v>0.4</v>
      </c>
      <c r="C24" s="83"/>
      <c r="D24" s="83">
        <v>0.4</v>
      </c>
      <c r="E24" s="83"/>
      <c r="F24" s="83">
        <v>0.5</v>
      </c>
      <c r="G24" s="83"/>
      <c r="H24" s="83">
        <v>0.6</v>
      </c>
      <c r="I24" s="83"/>
      <c r="J24" s="83">
        <v>0.7</v>
      </c>
      <c r="K24" s="83"/>
      <c r="L24" s="83">
        <v>0.8</v>
      </c>
      <c r="M24" s="83"/>
      <c r="N24" s="83">
        <v>0.8</v>
      </c>
      <c r="O24" s="83"/>
      <c r="P24" s="83">
        <v>0.7</v>
      </c>
      <c r="Q24" s="83"/>
      <c r="R24" s="83">
        <v>0.5</v>
      </c>
      <c r="S24" s="83"/>
      <c r="T24" s="83">
        <v>0.4</v>
      </c>
      <c r="U24" s="83"/>
      <c r="V24" s="83">
        <v>0.3</v>
      </c>
      <c r="W24" s="83"/>
      <c r="X24" s="83">
        <v>0.1</v>
      </c>
      <c r="Y24" s="83"/>
      <c r="Z24" s="84"/>
      <c r="AA24" s="85">
        <f t="shared" si="0"/>
        <v>6.2</v>
      </c>
      <c r="AB24" s="86"/>
    </row>
    <row r="25" spans="1:28" x14ac:dyDescent="0.2">
      <c r="A25" s="42" t="s">
        <v>23</v>
      </c>
      <c r="B25" s="87">
        <v>3.8</v>
      </c>
      <c r="C25" s="83"/>
      <c r="D25" s="83">
        <v>2.9</v>
      </c>
      <c r="E25" s="83"/>
      <c r="F25" s="83">
        <v>0.7</v>
      </c>
      <c r="G25" s="83"/>
      <c r="H25" s="83">
        <v>0.8</v>
      </c>
      <c r="I25" s="83"/>
      <c r="J25" s="83">
        <v>0.8</v>
      </c>
      <c r="K25" s="83"/>
      <c r="L25" s="83">
        <v>0.8</v>
      </c>
      <c r="M25" s="83"/>
      <c r="N25" s="83">
        <v>0.4</v>
      </c>
      <c r="O25" s="83"/>
      <c r="P25" s="83">
        <v>0.4</v>
      </c>
      <c r="Q25" s="83"/>
      <c r="R25" s="83">
        <v>0.5</v>
      </c>
      <c r="S25" s="83"/>
      <c r="T25" s="83">
        <v>0.3</v>
      </c>
      <c r="U25" s="83"/>
      <c r="V25" s="83">
        <v>0.3</v>
      </c>
      <c r="W25" s="83"/>
      <c r="X25" s="83">
        <v>0.8</v>
      </c>
      <c r="Y25" s="83"/>
      <c r="Z25" s="84"/>
      <c r="AA25" s="85">
        <f t="shared" si="0"/>
        <v>12.5</v>
      </c>
      <c r="AB25" s="86"/>
    </row>
    <row r="26" spans="1:28" x14ac:dyDescent="0.2">
      <c r="A26" s="42" t="s">
        <v>24</v>
      </c>
      <c r="B26" s="87">
        <v>0.5</v>
      </c>
      <c r="C26" s="83"/>
      <c r="D26" s="83"/>
      <c r="E26" s="83"/>
      <c r="F26" s="83">
        <v>0.8</v>
      </c>
      <c r="G26" s="83"/>
      <c r="H26" s="83"/>
      <c r="I26" s="83"/>
      <c r="J26" s="83">
        <v>0.8</v>
      </c>
      <c r="K26" s="83"/>
      <c r="L26" s="83"/>
      <c r="M26" s="83"/>
      <c r="N26" s="83">
        <v>0.8</v>
      </c>
      <c r="O26" s="83"/>
      <c r="P26" s="83"/>
      <c r="Q26" s="83"/>
      <c r="R26" s="83">
        <v>0.8</v>
      </c>
      <c r="S26" s="83"/>
      <c r="T26" s="83"/>
      <c r="U26" s="83"/>
      <c r="V26" s="83">
        <v>0.8</v>
      </c>
      <c r="W26" s="83"/>
      <c r="X26" s="83"/>
      <c r="Y26" s="83"/>
      <c r="Z26" s="84"/>
      <c r="AA26" s="85">
        <f t="shared" si="0"/>
        <v>4.5</v>
      </c>
      <c r="AB26" s="86"/>
    </row>
    <row r="27" spans="1:28" x14ac:dyDescent="0.2">
      <c r="A27" s="42" t="s">
        <v>42</v>
      </c>
      <c r="B27" s="87">
        <v>0.2</v>
      </c>
      <c r="C27" s="83"/>
      <c r="D27" s="83">
        <v>0.2</v>
      </c>
      <c r="E27" s="83"/>
      <c r="F27" s="83">
        <v>0.2</v>
      </c>
      <c r="G27" s="83"/>
      <c r="H27" s="83">
        <v>0.2</v>
      </c>
      <c r="I27" s="83"/>
      <c r="J27" s="83">
        <v>0.2</v>
      </c>
      <c r="K27" s="83"/>
      <c r="L27" s="83">
        <v>0.2</v>
      </c>
      <c r="M27" s="83"/>
      <c r="N27" s="83">
        <v>0.2</v>
      </c>
      <c r="O27" s="83"/>
      <c r="P27" s="83">
        <v>0.2</v>
      </c>
      <c r="Q27" s="83"/>
      <c r="R27" s="83">
        <v>0.2</v>
      </c>
      <c r="S27" s="83"/>
      <c r="T27" s="83">
        <v>0.2</v>
      </c>
      <c r="U27" s="83"/>
      <c r="V27" s="83">
        <v>0.2</v>
      </c>
      <c r="W27" s="83"/>
      <c r="X27" s="83">
        <v>0.2</v>
      </c>
      <c r="Y27" s="83"/>
      <c r="Z27" s="84"/>
      <c r="AA27" s="85">
        <f t="shared" si="0"/>
        <v>2.4</v>
      </c>
      <c r="AB27" s="86"/>
    </row>
    <row r="28" spans="1:28" x14ac:dyDescent="0.2">
      <c r="A28" s="42" t="s">
        <v>43</v>
      </c>
      <c r="B28" s="87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4"/>
      <c r="AA28" s="85"/>
      <c r="AB28" s="86"/>
    </row>
    <row r="29" spans="1:28" x14ac:dyDescent="0.2">
      <c r="A29" s="42" t="s">
        <v>26</v>
      </c>
      <c r="B29" s="87">
        <v>2.1</v>
      </c>
      <c r="C29" s="83"/>
      <c r="D29" s="83">
        <v>2.1</v>
      </c>
      <c r="E29" s="83"/>
      <c r="F29" s="83">
        <v>2.1</v>
      </c>
      <c r="G29" s="83"/>
      <c r="H29" s="83">
        <v>2.1</v>
      </c>
      <c r="I29" s="83"/>
      <c r="J29" s="83">
        <v>2.1</v>
      </c>
      <c r="K29" s="83"/>
      <c r="L29" s="83">
        <v>2.1</v>
      </c>
      <c r="M29" s="83"/>
      <c r="N29" s="83">
        <v>2.1</v>
      </c>
      <c r="O29" s="83"/>
      <c r="P29" s="83">
        <v>2.1</v>
      </c>
      <c r="Q29" s="83"/>
      <c r="R29" s="83">
        <v>2.1</v>
      </c>
      <c r="S29" s="83"/>
      <c r="T29" s="83">
        <v>2.1</v>
      </c>
      <c r="U29" s="83"/>
      <c r="V29" s="83">
        <v>2.1</v>
      </c>
      <c r="W29" s="83"/>
      <c r="X29" s="83">
        <v>2.2000000000000002</v>
      </c>
      <c r="Y29" s="83"/>
      <c r="Z29" s="84"/>
      <c r="AA29" s="85">
        <f>SUM(X29+V29+T29+R29+P29+N29+L29+J29+H29+F29+D29+B29)</f>
        <v>25.300000000000004</v>
      </c>
      <c r="AB29" s="86"/>
    </row>
    <row r="30" spans="1:28" x14ac:dyDescent="0.2">
      <c r="A30" s="42" t="s">
        <v>27</v>
      </c>
      <c r="B30" s="87">
        <v>0.2</v>
      </c>
      <c r="C30" s="83"/>
      <c r="D30" s="83">
        <v>0.2</v>
      </c>
      <c r="E30" s="83"/>
      <c r="F30" s="83">
        <v>0.2</v>
      </c>
      <c r="G30" s="83"/>
      <c r="H30" s="83">
        <v>0.2</v>
      </c>
      <c r="I30" s="83"/>
      <c r="J30" s="83">
        <v>0.2</v>
      </c>
      <c r="K30" s="83"/>
      <c r="L30" s="83">
        <v>0.2</v>
      </c>
      <c r="M30" s="83"/>
      <c r="N30" s="83">
        <v>0.2</v>
      </c>
      <c r="O30" s="83"/>
      <c r="P30" s="83">
        <v>0.2</v>
      </c>
      <c r="Q30" s="83"/>
      <c r="R30" s="83">
        <v>0.2</v>
      </c>
      <c r="S30" s="83"/>
      <c r="T30" s="83">
        <v>0.2</v>
      </c>
      <c r="U30" s="83"/>
      <c r="V30" s="83">
        <v>0.2</v>
      </c>
      <c r="W30" s="83"/>
      <c r="X30" s="83">
        <v>0.2</v>
      </c>
      <c r="Y30" s="83"/>
      <c r="Z30" s="84"/>
      <c r="AA30" s="85">
        <f>SUM(X30+V30+T30+R30+P30+N30+L30+J30+H30+F30+D30+B30)</f>
        <v>2.4</v>
      </c>
      <c r="AB30" s="86"/>
    </row>
    <row r="31" spans="1:28" x14ac:dyDescent="0.2">
      <c r="A31" s="107" t="s">
        <v>62</v>
      </c>
      <c r="B31" s="115">
        <f>(B21+B24+B25+B22+B30)*19/119</f>
        <v>1.1495798319327732</v>
      </c>
      <c r="C31" s="115"/>
      <c r="D31" s="115">
        <f t="shared" ref="D31:X31" si="1">(D21+D24+D25+D22+D30)*19/119</f>
        <v>0.6705882352941176</v>
      </c>
      <c r="E31" s="115"/>
      <c r="F31" s="115">
        <f t="shared" si="1"/>
        <v>0.43109243697478994</v>
      </c>
      <c r="G31" s="115"/>
      <c r="H31" s="115">
        <f t="shared" si="1"/>
        <v>0.36722689075630249</v>
      </c>
      <c r="I31" s="115"/>
      <c r="J31" s="115">
        <f t="shared" si="1"/>
        <v>0.51092436974789923</v>
      </c>
      <c r="K31" s="115"/>
      <c r="L31" s="115">
        <f t="shared" si="1"/>
        <v>0.55882352941176472</v>
      </c>
      <c r="M31" s="115"/>
      <c r="N31" s="115">
        <f t="shared" si="1"/>
        <v>0.6865546218487395</v>
      </c>
      <c r="O31" s="115"/>
      <c r="P31" s="115">
        <f t="shared" si="1"/>
        <v>0.86218487394957988</v>
      </c>
      <c r="Q31" s="115"/>
      <c r="R31" s="115">
        <f t="shared" si="1"/>
        <v>0.54285714285714293</v>
      </c>
      <c r="S31" s="115"/>
      <c r="T31" s="115">
        <f t="shared" si="1"/>
        <v>0.25546218487394956</v>
      </c>
      <c r="U31" s="115"/>
      <c r="V31" s="115">
        <f t="shared" si="1"/>
        <v>0.23949579831932771</v>
      </c>
      <c r="W31" s="115"/>
      <c r="X31" s="115">
        <f t="shared" si="1"/>
        <v>0.47899159663865548</v>
      </c>
      <c r="Y31" s="113"/>
      <c r="Z31" s="99"/>
      <c r="AA31" s="85">
        <f>SUM(X31+V31+T31+R31+P31+N31+L31+J31+H31+F31+D31+B31)</f>
        <v>6.753781512605042</v>
      </c>
      <c r="AB31" s="86"/>
    </row>
    <row r="32" spans="1:28" s="128" customFormat="1" ht="13.5" thickBot="1" x14ac:dyDescent="0.25">
      <c r="A32" s="114" t="s">
        <v>28</v>
      </c>
      <c r="B32" s="127">
        <f>SUM(B17:B30)-B18</f>
        <v>34.20000000000001</v>
      </c>
      <c r="C32" s="127"/>
      <c r="D32" s="127">
        <f t="shared" ref="D32:AA32" si="2">SUM(D17:D30)-D18</f>
        <v>6.5000000000000009</v>
      </c>
      <c r="E32" s="127"/>
      <c r="F32" s="127">
        <f t="shared" si="2"/>
        <v>5.8</v>
      </c>
      <c r="G32" s="127"/>
      <c r="H32" s="127">
        <f t="shared" si="2"/>
        <v>5.0000000000000009</v>
      </c>
      <c r="I32" s="127"/>
      <c r="J32" s="127">
        <f t="shared" si="2"/>
        <v>6.3</v>
      </c>
      <c r="K32" s="127"/>
      <c r="L32" s="127">
        <f t="shared" si="2"/>
        <v>8.7999999999999989</v>
      </c>
      <c r="M32" s="127"/>
      <c r="N32" s="127">
        <f t="shared" si="2"/>
        <v>12.3</v>
      </c>
      <c r="O32" s="127"/>
      <c r="P32" s="127">
        <f t="shared" si="2"/>
        <v>13.699999999999998</v>
      </c>
      <c r="Q32" s="127"/>
      <c r="R32" s="127">
        <f t="shared" si="2"/>
        <v>12.499999999999998</v>
      </c>
      <c r="S32" s="127"/>
      <c r="T32" s="127">
        <f t="shared" si="2"/>
        <v>7.3000000000000016</v>
      </c>
      <c r="U32" s="127"/>
      <c r="V32" s="127">
        <f t="shared" si="2"/>
        <v>6.1000000000000005</v>
      </c>
      <c r="W32" s="127"/>
      <c r="X32" s="127">
        <f t="shared" si="2"/>
        <v>5.4</v>
      </c>
      <c r="Y32" s="127"/>
      <c r="Z32" s="127"/>
      <c r="AA32" s="127">
        <f t="shared" si="2"/>
        <v>123.90000000000002</v>
      </c>
      <c r="AB32" s="89"/>
    </row>
    <row r="33" spans="1:28" x14ac:dyDescent="0.2">
      <c r="A33" s="122" t="s">
        <v>59</v>
      </c>
      <c r="B33" s="116"/>
      <c r="C33" s="117"/>
      <c r="D33" s="117">
        <f>B18+B31-B10</f>
        <v>4.8697478991596643</v>
      </c>
      <c r="E33" s="117"/>
      <c r="F33" s="117">
        <f>D18+D31-D10</f>
        <v>0.43109243697478983</v>
      </c>
      <c r="G33" s="117"/>
      <c r="H33" s="117">
        <f>F18+F31-F10</f>
        <v>-0.28739495798319326</v>
      </c>
      <c r="I33" s="117"/>
      <c r="J33" s="117">
        <f>H18+H31-H10</f>
        <v>-1.1016806722689074</v>
      </c>
      <c r="K33" s="117"/>
      <c r="L33" s="117">
        <f>J18+J31-J10</f>
        <v>-1.596638655462185</v>
      </c>
      <c r="M33" s="117"/>
      <c r="N33" s="117">
        <f>L18+L31-L10</f>
        <v>-1.7882352941176471</v>
      </c>
      <c r="O33" s="117"/>
      <c r="P33" s="117">
        <f>N18+N31-N10</f>
        <v>-1.8680672268907561</v>
      </c>
      <c r="Q33" s="117"/>
      <c r="R33" s="117">
        <f>P18+P31-P10</f>
        <v>-1.7882352941176474</v>
      </c>
      <c r="S33" s="117"/>
      <c r="T33" s="117">
        <f>R18+R31-R10</f>
        <v>-1.4210084033613446</v>
      </c>
      <c r="U33" s="117"/>
      <c r="V33" s="117">
        <f>T18+T31-T10</f>
        <v>-1.2294117647058824</v>
      </c>
      <c r="W33" s="117"/>
      <c r="X33" s="117">
        <f>V18+V31-V10</f>
        <v>-0.57478991596638651</v>
      </c>
      <c r="Y33" s="117"/>
      <c r="Z33" s="118"/>
      <c r="AA33" s="119">
        <f>SUM(X33+V33+T33+R33+P33+N33+L33+J33+H33+F33+D33+B33)</f>
        <v>-6.3546218487394945</v>
      </c>
      <c r="AB33" s="120"/>
    </row>
    <row r="34" spans="1:28" x14ac:dyDescent="0.2">
      <c r="A34" s="38"/>
      <c r="B34" s="11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4"/>
      <c r="AA34" s="99"/>
      <c r="AB34" s="100"/>
    </row>
    <row r="35" spans="1:28" x14ac:dyDescent="0.2">
      <c r="A35" s="121" t="s">
        <v>29</v>
      </c>
      <c r="B35" s="98">
        <f>B14-B32</f>
        <v>-13.70000000000001</v>
      </c>
      <c r="C35" s="98"/>
      <c r="D35" s="98">
        <f>D14-D32+D33</f>
        <v>-0.13025210084033656</v>
      </c>
      <c r="E35" s="98"/>
      <c r="F35" s="98">
        <f>F14-F32+F33</f>
        <v>-0.86890756302520999</v>
      </c>
      <c r="G35" s="98"/>
      <c r="H35" s="98">
        <f t="shared" ref="H35:X35" si="3">H14-H32+H33</f>
        <v>3.9126050420168053</v>
      </c>
      <c r="I35" s="98"/>
      <c r="J35" s="98">
        <f t="shared" si="3"/>
        <v>5.7983193277310923</v>
      </c>
      <c r="K35" s="98"/>
      <c r="L35" s="98">
        <f t="shared" si="3"/>
        <v>4.3033613445378158</v>
      </c>
      <c r="M35" s="98"/>
      <c r="N35" s="98">
        <f t="shared" si="3"/>
        <v>1.9117647058823504</v>
      </c>
      <c r="O35" s="98"/>
      <c r="P35" s="98">
        <f t="shared" si="3"/>
        <v>1.0319327731092478</v>
      </c>
      <c r="Q35" s="98"/>
      <c r="R35" s="98">
        <f t="shared" si="3"/>
        <v>-1.9882352941176449</v>
      </c>
      <c r="S35" s="98"/>
      <c r="T35" s="98">
        <f t="shared" si="3"/>
        <v>0.57899159663865452</v>
      </c>
      <c r="U35" s="98"/>
      <c r="V35" s="98">
        <f t="shared" si="3"/>
        <v>-2.2294117647058833</v>
      </c>
      <c r="W35" s="98"/>
      <c r="X35" s="98">
        <f t="shared" si="3"/>
        <v>-1.2747899159663867</v>
      </c>
      <c r="Y35" s="98"/>
      <c r="Z35" s="73"/>
      <c r="AA35" s="73"/>
      <c r="AB35" s="97"/>
    </row>
    <row r="36" spans="1:28" x14ac:dyDescent="0.2">
      <c r="A36" s="1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3"/>
      <c r="AA36" s="73"/>
      <c r="AB36" s="97"/>
    </row>
    <row r="37" spans="1:28" ht="13.5" thickBot="1" x14ac:dyDescent="0.25">
      <c r="A37" s="129" t="s">
        <v>30</v>
      </c>
      <c r="B37" s="130">
        <f>B14-B32</f>
        <v>-13.70000000000001</v>
      </c>
      <c r="C37" s="130"/>
      <c r="D37" s="130">
        <f>D6+D14-D32+D33</f>
        <v>-13.830252100840346</v>
      </c>
      <c r="E37" s="130"/>
      <c r="F37" s="130">
        <f>F6+F14-F32+F33</f>
        <v>-14.699159663865554</v>
      </c>
      <c r="G37" s="130"/>
      <c r="H37" s="130">
        <f>H6+H14-H32+H33</f>
        <v>-10.786554621848749</v>
      </c>
      <c r="I37" s="130"/>
      <c r="J37" s="130">
        <f>J6+J14-J32+J33</f>
        <v>-4.9882352941176569</v>
      </c>
      <c r="K37" s="130"/>
      <c r="L37" s="130">
        <f>L6+L14-L32+L33</f>
        <v>-0.68487394957984238</v>
      </c>
      <c r="M37" s="130"/>
      <c r="N37" s="130">
        <f>N6+N14-N32+N33</f>
        <v>1.2268907563025084</v>
      </c>
      <c r="O37" s="130"/>
      <c r="P37" s="130">
        <f>P6+P14-P32+P33</f>
        <v>2.2588235294117576</v>
      </c>
      <c r="Q37" s="130"/>
      <c r="R37" s="130">
        <f>R6+R14-R32+R33</f>
        <v>0.2705882352941118</v>
      </c>
      <c r="S37" s="130"/>
      <c r="T37" s="130">
        <f>T6+T14-T32+T33</f>
        <v>0.84957983193276587</v>
      </c>
      <c r="U37" s="130"/>
      <c r="V37" s="130">
        <f>V6+V14-V32+V33</f>
        <v>-1.3798319327731177</v>
      </c>
      <c r="W37" s="130"/>
      <c r="X37" s="130">
        <f>X6+X14-X32+X33</f>
        <v>-2.6546218487395041</v>
      </c>
      <c r="Y37" s="131"/>
      <c r="Z37" s="99"/>
      <c r="AA37" s="99"/>
      <c r="AB37" s="100"/>
    </row>
    <row r="38" spans="1:28" ht="13.5" thickTop="1" x14ac:dyDescent="0.2">
      <c r="A38" s="1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3"/>
      <c r="AA38" s="73"/>
      <c r="AB38" s="97"/>
    </row>
    <row r="39" spans="1:28" x14ac:dyDescent="0.2">
      <c r="A39" s="1" t="s">
        <v>65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3"/>
      <c r="AA39" s="73"/>
      <c r="AB39" s="97"/>
    </row>
    <row r="40" spans="1:28" x14ac:dyDescent="0.2">
      <c r="A40" s="1" t="s">
        <v>35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3"/>
      <c r="AA40" s="73"/>
      <c r="AB40" s="97"/>
    </row>
    <row r="41" spans="1:28" x14ac:dyDescent="0.2">
      <c r="A41" s="4" t="s">
        <v>56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3"/>
      <c r="AA41" s="73"/>
      <c r="AB41" s="97"/>
    </row>
    <row r="42" spans="1:28" x14ac:dyDescent="0.2">
      <c r="A42" s="4" t="s">
        <v>53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3"/>
      <c r="AA42" s="73"/>
      <c r="AB42" s="97"/>
    </row>
    <row r="43" spans="1:28" x14ac:dyDescent="0.2">
      <c r="A43" s="4" t="s">
        <v>54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3"/>
      <c r="AA43" s="73"/>
      <c r="AB43" s="97"/>
    </row>
    <row r="44" spans="1:28" x14ac:dyDescent="0.2">
      <c r="A44" s="4" t="s">
        <v>57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Y44" s="101"/>
      <c r="Z44" s="101"/>
      <c r="AA44" s="54"/>
      <c r="AB44" s="102"/>
    </row>
    <row r="45" spans="1:28" x14ac:dyDescent="0.2">
      <c r="A45" s="4" t="s">
        <v>66</v>
      </c>
      <c r="X45" s="103" t="s">
        <v>52</v>
      </c>
    </row>
  </sheetData>
  <phoneticPr fontId="2" type="noConversion"/>
  <pageMargins left="0" right="0" top="0.19685039370078741" bottom="0.19685039370078741" header="0.31496062992125984" footer="0.31496062992125984"/>
  <pageSetup paperSize="9" scale="94" orientation="landscape" horizontalDpi="525" verticalDpi="525" r:id="rId1"/>
  <headerFooter alignWithMargins="0"/>
  <rowBreaks count="1" manualBreakCount="1">
    <brk id="12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opLeftCell="A4" zoomScaleNormal="100" workbookViewId="0">
      <selection activeCell="A42" sqref="A42"/>
    </sheetView>
  </sheetViews>
  <sheetFormatPr baseColWidth="10" defaultRowHeight="12.75" x14ac:dyDescent="0.2"/>
  <cols>
    <col min="1" max="1" width="25" style="61" customWidth="1"/>
    <col min="2" max="25" width="5.85546875" style="2" customWidth="1"/>
    <col min="26" max="26" width="5.85546875" style="3" customWidth="1"/>
    <col min="27" max="27" width="5.85546875" style="1" customWidth="1"/>
    <col min="28" max="28" width="0" style="1" hidden="1" customWidth="1"/>
    <col min="29" max="16384" width="11.42578125" style="4"/>
  </cols>
  <sheetData>
    <row r="1" spans="1:28" x14ac:dyDescent="0.2">
      <c r="A1" s="1"/>
    </row>
    <row r="2" spans="1:28" ht="23.25" x14ac:dyDescent="0.35">
      <c r="A2" s="5" t="s">
        <v>50</v>
      </c>
    </row>
    <row r="3" spans="1:28" x14ac:dyDescent="0.2">
      <c r="A3" s="1"/>
    </row>
    <row r="4" spans="1:28" s="10" customFormat="1" x14ac:dyDescent="0.2">
      <c r="A4" s="6"/>
      <c r="B4" s="7" t="s">
        <v>0</v>
      </c>
      <c r="C4" s="7"/>
      <c r="D4" s="7" t="s">
        <v>1</v>
      </c>
      <c r="E4" s="7"/>
      <c r="F4" s="7" t="s">
        <v>2</v>
      </c>
      <c r="G4" s="7"/>
      <c r="H4" s="7" t="s">
        <v>3</v>
      </c>
      <c r="I4" s="7"/>
      <c r="J4" s="7" t="s">
        <v>4</v>
      </c>
      <c r="K4" s="7"/>
      <c r="L4" s="7" t="s">
        <v>5</v>
      </c>
      <c r="M4" s="7"/>
      <c r="N4" s="7" t="s">
        <v>6</v>
      </c>
      <c r="O4" s="7"/>
      <c r="P4" s="7" t="s">
        <v>7</v>
      </c>
      <c r="Q4" s="7"/>
      <c r="R4" s="7" t="s">
        <v>8</v>
      </c>
      <c r="S4" s="7"/>
      <c r="T4" s="7" t="s">
        <v>9</v>
      </c>
      <c r="U4" s="7"/>
      <c r="V4" s="7" t="s">
        <v>10</v>
      </c>
      <c r="W4" s="7"/>
      <c r="X4" s="7" t="s">
        <v>11</v>
      </c>
      <c r="Y4" s="7"/>
      <c r="Z4" s="8" t="s">
        <v>12</v>
      </c>
      <c r="AA4" s="9"/>
      <c r="AB4" s="6"/>
    </row>
    <row r="5" spans="1:28" s="15" customFormat="1" x14ac:dyDescent="0.2">
      <c r="A5" s="11"/>
      <c r="B5" s="12" t="s">
        <v>13</v>
      </c>
      <c r="C5" s="12" t="s">
        <v>14</v>
      </c>
      <c r="D5" s="12" t="s">
        <v>13</v>
      </c>
      <c r="E5" s="12" t="s">
        <v>14</v>
      </c>
      <c r="F5" s="12" t="s">
        <v>13</v>
      </c>
      <c r="G5" s="12" t="s">
        <v>14</v>
      </c>
      <c r="H5" s="12" t="s">
        <v>13</v>
      </c>
      <c r="I5" s="12" t="s">
        <v>14</v>
      </c>
      <c r="J5" s="12" t="s">
        <v>13</v>
      </c>
      <c r="K5" s="12" t="s">
        <v>14</v>
      </c>
      <c r="L5" s="12" t="s">
        <v>13</v>
      </c>
      <c r="M5" s="12" t="s">
        <v>14</v>
      </c>
      <c r="N5" s="12" t="s">
        <v>13</v>
      </c>
      <c r="O5" s="12" t="s">
        <v>14</v>
      </c>
      <c r="P5" s="12" t="s">
        <v>13</v>
      </c>
      <c r="Q5" s="12" t="s">
        <v>14</v>
      </c>
      <c r="R5" s="12" t="s">
        <v>13</v>
      </c>
      <c r="S5" s="12" t="s">
        <v>14</v>
      </c>
      <c r="T5" s="12" t="s">
        <v>13</v>
      </c>
      <c r="U5" s="12" t="s">
        <v>14</v>
      </c>
      <c r="V5" s="12" t="s">
        <v>13</v>
      </c>
      <c r="W5" s="12" t="s">
        <v>14</v>
      </c>
      <c r="X5" s="12" t="s">
        <v>13</v>
      </c>
      <c r="Y5" s="12" t="s">
        <v>14</v>
      </c>
      <c r="Z5" s="13" t="s">
        <v>13</v>
      </c>
      <c r="AA5" s="14" t="s">
        <v>14</v>
      </c>
      <c r="AB5" s="11"/>
    </row>
    <row r="6" spans="1:28" x14ac:dyDescent="0.2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8"/>
      <c r="AA6" s="19"/>
      <c r="AB6" s="20"/>
    </row>
    <row r="7" spans="1:28" x14ac:dyDescent="0.2">
      <c r="A7" s="21" t="s">
        <v>16</v>
      </c>
      <c r="B7" s="22">
        <v>0</v>
      </c>
      <c r="C7" s="23">
        <v>0</v>
      </c>
      <c r="D7" s="23">
        <f t="shared" ref="D7:Y7" si="0">SUM(B37)</f>
        <v>0</v>
      </c>
      <c r="E7" s="23">
        <f t="shared" si="0"/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0</v>
      </c>
      <c r="U7" s="23">
        <f t="shared" si="0"/>
        <v>0</v>
      </c>
      <c r="V7" s="23">
        <f t="shared" si="0"/>
        <v>0</v>
      </c>
      <c r="W7" s="23">
        <f t="shared" si="0"/>
        <v>0</v>
      </c>
      <c r="X7" s="23">
        <f t="shared" si="0"/>
        <v>0</v>
      </c>
      <c r="Y7" s="23">
        <f t="shared" si="0"/>
        <v>0</v>
      </c>
      <c r="Z7" s="25"/>
      <c r="AA7" s="26"/>
    </row>
    <row r="8" spans="1:28" x14ac:dyDescent="0.2">
      <c r="A8" s="27" t="s">
        <v>17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30"/>
      <c r="AA8" s="31"/>
      <c r="AB8" s="20"/>
    </row>
    <row r="9" spans="1:28" x14ac:dyDescent="0.2">
      <c r="A9" s="32" t="s">
        <v>18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5">
        <f t="shared" ref="Z9:AA12" si="1">SUM(X9,V9,T9,R9,P9,N9,L9,J9,H9,F9,D9,B9)</f>
        <v>0</v>
      </c>
      <c r="AA9" s="36">
        <f t="shared" si="1"/>
        <v>0</v>
      </c>
    </row>
    <row r="10" spans="1:28" x14ac:dyDescent="0.2">
      <c r="A10" s="104" t="s">
        <v>58</v>
      </c>
      <c r="B10" s="105">
        <f>B9*19/119</f>
        <v>0</v>
      </c>
      <c r="C10" s="105">
        <f t="shared" ref="C10:Y10" si="2">C9*19/119</f>
        <v>0</v>
      </c>
      <c r="D10" s="105">
        <f t="shared" si="2"/>
        <v>0</v>
      </c>
      <c r="E10" s="105">
        <f t="shared" si="2"/>
        <v>0</v>
      </c>
      <c r="F10" s="105">
        <f t="shared" si="2"/>
        <v>0</v>
      </c>
      <c r="G10" s="105">
        <f t="shared" si="2"/>
        <v>0</v>
      </c>
      <c r="H10" s="105">
        <f t="shared" si="2"/>
        <v>0</v>
      </c>
      <c r="I10" s="105">
        <f t="shared" si="2"/>
        <v>0</v>
      </c>
      <c r="J10" s="105">
        <f t="shared" si="2"/>
        <v>0</v>
      </c>
      <c r="K10" s="105">
        <f t="shared" si="2"/>
        <v>0</v>
      </c>
      <c r="L10" s="105">
        <f t="shared" si="2"/>
        <v>0</v>
      </c>
      <c r="M10" s="105">
        <f t="shared" si="2"/>
        <v>0</v>
      </c>
      <c r="N10" s="105">
        <f t="shared" si="2"/>
        <v>0</v>
      </c>
      <c r="O10" s="105">
        <f t="shared" si="2"/>
        <v>0</v>
      </c>
      <c r="P10" s="105">
        <f t="shared" si="2"/>
        <v>0</v>
      </c>
      <c r="Q10" s="105">
        <f t="shared" si="2"/>
        <v>0</v>
      </c>
      <c r="R10" s="105">
        <f t="shared" si="2"/>
        <v>0</v>
      </c>
      <c r="S10" s="105">
        <f t="shared" si="2"/>
        <v>0</v>
      </c>
      <c r="T10" s="105">
        <f t="shared" si="2"/>
        <v>0</v>
      </c>
      <c r="U10" s="105">
        <f t="shared" si="2"/>
        <v>0</v>
      </c>
      <c r="V10" s="105">
        <f t="shared" si="2"/>
        <v>0</v>
      </c>
      <c r="W10" s="105">
        <f t="shared" si="2"/>
        <v>0</v>
      </c>
      <c r="X10" s="105">
        <f t="shared" si="2"/>
        <v>0</v>
      </c>
      <c r="Y10" s="105">
        <f t="shared" si="2"/>
        <v>0</v>
      </c>
      <c r="Z10" s="35">
        <f t="shared" si="1"/>
        <v>0</v>
      </c>
      <c r="AA10" s="36">
        <f t="shared" si="1"/>
        <v>0</v>
      </c>
    </row>
    <row r="11" spans="1:28" s="38" customFormat="1" x14ac:dyDescent="0.2">
      <c r="A11" s="39" t="s">
        <v>38</v>
      </c>
      <c r="B11" s="40"/>
      <c r="C11" s="34"/>
      <c r="D11" s="34"/>
      <c r="E11" s="34"/>
      <c r="F11" s="34"/>
      <c r="G11" s="34"/>
      <c r="H11" s="34"/>
      <c r="I11" s="41"/>
      <c r="J11" s="41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5">
        <f t="shared" si="1"/>
        <v>0</v>
      </c>
      <c r="AA11" s="36">
        <f t="shared" si="1"/>
        <v>0</v>
      </c>
      <c r="AB11" s="37"/>
    </row>
    <row r="12" spans="1:28" x14ac:dyDescent="0.2">
      <c r="A12" s="42" t="s">
        <v>45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5">
        <f t="shared" si="1"/>
        <v>0</v>
      </c>
      <c r="AA12" s="36">
        <f t="shared" si="1"/>
        <v>0</v>
      </c>
    </row>
    <row r="13" spans="1:28" ht="25.5" x14ac:dyDescent="0.2">
      <c r="A13" s="81" t="s">
        <v>39</v>
      </c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5"/>
      <c r="AA13" s="36"/>
    </row>
    <row r="14" spans="1:28" x14ac:dyDescent="0.2">
      <c r="A14" s="111" t="s">
        <v>19</v>
      </c>
      <c r="B14" s="43">
        <f>SUM(B7:B13)-B10</f>
        <v>0</v>
      </c>
      <c r="C14" s="44">
        <f t="shared" ref="C14:AA14" si="3">SUM(C9:C13)-C10</f>
        <v>0</v>
      </c>
      <c r="D14" s="44">
        <f t="shared" si="3"/>
        <v>0</v>
      </c>
      <c r="E14" s="44">
        <f t="shared" si="3"/>
        <v>0</v>
      </c>
      <c r="F14" s="44">
        <f t="shared" si="3"/>
        <v>0</v>
      </c>
      <c r="G14" s="44">
        <f t="shared" si="3"/>
        <v>0</v>
      </c>
      <c r="H14" s="44">
        <f t="shared" si="3"/>
        <v>0</v>
      </c>
      <c r="I14" s="44">
        <f t="shared" si="3"/>
        <v>0</v>
      </c>
      <c r="J14" s="44">
        <f t="shared" si="3"/>
        <v>0</v>
      </c>
      <c r="K14" s="44">
        <f t="shared" si="3"/>
        <v>0</v>
      </c>
      <c r="L14" s="44">
        <f t="shared" si="3"/>
        <v>0</v>
      </c>
      <c r="M14" s="44">
        <f t="shared" si="3"/>
        <v>0</v>
      </c>
      <c r="N14" s="44">
        <f t="shared" si="3"/>
        <v>0</v>
      </c>
      <c r="O14" s="44">
        <f t="shared" si="3"/>
        <v>0</v>
      </c>
      <c r="P14" s="44">
        <f t="shared" si="3"/>
        <v>0</v>
      </c>
      <c r="Q14" s="44">
        <f t="shared" si="3"/>
        <v>0</v>
      </c>
      <c r="R14" s="44">
        <f t="shared" si="3"/>
        <v>0</v>
      </c>
      <c r="S14" s="44">
        <f t="shared" si="3"/>
        <v>0</v>
      </c>
      <c r="T14" s="44">
        <f t="shared" si="3"/>
        <v>0</v>
      </c>
      <c r="U14" s="44">
        <f t="shared" si="3"/>
        <v>0</v>
      </c>
      <c r="V14" s="44">
        <f t="shared" si="3"/>
        <v>0</v>
      </c>
      <c r="W14" s="44">
        <f t="shared" si="3"/>
        <v>0</v>
      </c>
      <c r="X14" s="44">
        <f t="shared" si="3"/>
        <v>0</v>
      </c>
      <c r="Y14" s="44">
        <f t="shared" si="3"/>
        <v>0</v>
      </c>
      <c r="Z14" s="44">
        <f t="shared" si="3"/>
        <v>0</v>
      </c>
      <c r="AA14" s="45">
        <f t="shared" si="3"/>
        <v>0</v>
      </c>
    </row>
    <row r="15" spans="1:28" x14ac:dyDescent="0.2">
      <c r="A15" s="46"/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61"/>
      <c r="AA15" s="108"/>
      <c r="AB15" s="20"/>
    </row>
    <row r="16" spans="1:28" customFormat="1" x14ac:dyDescent="0.2">
      <c r="A16" s="112" t="s">
        <v>31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8"/>
      <c r="AA16" s="49"/>
    </row>
    <row r="17" spans="1:28" x14ac:dyDescent="0.2">
      <c r="A17" s="42" t="s">
        <v>33</v>
      </c>
      <c r="B17" s="40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5">
        <f t="shared" ref="Z17:Z28" si="4">SUM(X17,V17,T17,R17,P17,N17,L17,J17,H17,F17,D17,B17)</f>
        <v>0</v>
      </c>
      <c r="AA17" s="36">
        <f t="shared" ref="AA17:AA28" si="5">SUM(Y17,W17,U17,S17,Q17,O17,M17,K17,I17,G17,E17,C17)</f>
        <v>0</v>
      </c>
      <c r="AB17" s="20"/>
    </row>
    <row r="18" spans="1:28" x14ac:dyDescent="0.2">
      <c r="A18" s="104" t="s">
        <v>63</v>
      </c>
      <c r="B18" s="106">
        <f>B17*19/119</f>
        <v>0</v>
      </c>
      <c r="C18" s="106">
        <f t="shared" ref="C18:Y18" si="6">C17*19/119</f>
        <v>0</v>
      </c>
      <c r="D18" s="106">
        <f t="shared" si="6"/>
        <v>0</v>
      </c>
      <c r="E18" s="106">
        <f t="shared" si="6"/>
        <v>0</v>
      </c>
      <c r="F18" s="106">
        <f t="shared" si="6"/>
        <v>0</v>
      </c>
      <c r="G18" s="106">
        <f t="shared" si="6"/>
        <v>0</v>
      </c>
      <c r="H18" s="106">
        <f t="shared" si="6"/>
        <v>0</v>
      </c>
      <c r="I18" s="106">
        <f t="shared" si="6"/>
        <v>0</v>
      </c>
      <c r="J18" s="106">
        <f t="shared" si="6"/>
        <v>0</v>
      </c>
      <c r="K18" s="106">
        <f t="shared" si="6"/>
        <v>0</v>
      </c>
      <c r="L18" s="106">
        <f t="shared" si="6"/>
        <v>0</v>
      </c>
      <c r="M18" s="106">
        <f t="shared" si="6"/>
        <v>0</v>
      </c>
      <c r="N18" s="106">
        <f t="shared" si="6"/>
        <v>0</v>
      </c>
      <c r="O18" s="106">
        <f t="shared" si="6"/>
        <v>0</v>
      </c>
      <c r="P18" s="106">
        <f t="shared" si="6"/>
        <v>0</v>
      </c>
      <c r="Q18" s="106">
        <f t="shared" si="6"/>
        <v>0</v>
      </c>
      <c r="R18" s="106">
        <f t="shared" si="6"/>
        <v>0</v>
      </c>
      <c r="S18" s="106">
        <f t="shared" si="6"/>
        <v>0</v>
      </c>
      <c r="T18" s="106">
        <f t="shared" si="6"/>
        <v>0</v>
      </c>
      <c r="U18" s="106">
        <f t="shared" si="6"/>
        <v>0</v>
      </c>
      <c r="V18" s="106">
        <f t="shared" si="6"/>
        <v>0</v>
      </c>
      <c r="W18" s="106">
        <f t="shared" si="6"/>
        <v>0</v>
      </c>
      <c r="X18" s="106">
        <f t="shared" si="6"/>
        <v>0</v>
      </c>
      <c r="Y18" s="106">
        <f t="shared" si="6"/>
        <v>0</v>
      </c>
      <c r="Z18" s="35">
        <f>SUM(X18,V18,T18,R18,P18,N18,L18,J18,H18,F18,D18,B18)</f>
        <v>0</v>
      </c>
      <c r="AA18" s="36">
        <f>SUM(Y18,W18,U18,S18,Q18,O18,M18,K18,I18,G18,E18,C18)</f>
        <v>0</v>
      </c>
    </row>
    <row r="19" spans="1:28" hidden="1" x14ac:dyDescent="0.2">
      <c r="A19" s="42" t="s">
        <v>20</v>
      </c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5">
        <f t="shared" si="4"/>
        <v>0</v>
      </c>
      <c r="AA19" s="36">
        <f t="shared" si="5"/>
        <v>0</v>
      </c>
    </row>
    <row r="20" spans="1:28" ht="25.5" x14ac:dyDescent="0.2">
      <c r="A20" s="81" t="s">
        <v>47</v>
      </c>
      <c r="B20" s="40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5">
        <f t="shared" si="4"/>
        <v>0</v>
      </c>
      <c r="AA20" s="36">
        <f t="shared" si="5"/>
        <v>0</v>
      </c>
    </row>
    <row r="21" spans="1:28" x14ac:dyDescent="0.2">
      <c r="A21" s="42" t="s">
        <v>21</v>
      </c>
      <c r="B21" s="40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5">
        <f t="shared" si="4"/>
        <v>0</v>
      </c>
      <c r="AA21" s="36">
        <f t="shared" si="5"/>
        <v>0</v>
      </c>
    </row>
    <row r="22" spans="1:28" ht="25.5" x14ac:dyDescent="0.2">
      <c r="A22" s="81" t="s">
        <v>48</v>
      </c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5">
        <f t="shared" si="4"/>
        <v>0</v>
      </c>
      <c r="AA22" s="36">
        <f t="shared" si="5"/>
        <v>0</v>
      </c>
    </row>
    <row r="23" spans="1:28" x14ac:dyDescent="0.2">
      <c r="A23" s="42" t="s">
        <v>51</v>
      </c>
      <c r="B23" s="40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5">
        <f t="shared" si="4"/>
        <v>0</v>
      </c>
      <c r="AA23" s="36">
        <f t="shared" si="5"/>
        <v>0</v>
      </c>
    </row>
    <row r="24" spans="1:28" x14ac:dyDescent="0.2">
      <c r="A24" s="42" t="s">
        <v>22</v>
      </c>
      <c r="B24" s="40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5">
        <f t="shared" si="4"/>
        <v>0</v>
      </c>
      <c r="AA24" s="36">
        <f t="shared" si="5"/>
        <v>0</v>
      </c>
    </row>
    <row r="25" spans="1:28" x14ac:dyDescent="0.2">
      <c r="A25" s="42" t="s">
        <v>23</v>
      </c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5">
        <f t="shared" si="4"/>
        <v>0</v>
      </c>
      <c r="AA25" s="36">
        <f t="shared" si="5"/>
        <v>0</v>
      </c>
    </row>
    <row r="26" spans="1:28" x14ac:dyDescent="0.2">
      <c r="A26" s="42" t="s">
        <v>24</v>
      </c>
      <c r="B26" s="40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50"/>
      <c r="U26" s="34"/>
      <c r="V26" s="34"/>
      <c r="W26" s="34"/>
      <c r="X26" s="34"/>
      <c r="Y26" s="34"/>
      <c r="Z26" s="35">
        <f t="shared" si="4"/>
        <v>0</v>
      </c>
      <c r="AA26" s="36">
        <f t="shared" si="5"/>
        <v>0</v>
      </c>
    </row>
    <row r="27" spans="1:28" x14ac:dyDescent="0.2">
      <c r="A27" s="42" t="s">
        <v>25</v>
      </c>
      <c r="B27" s="40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5">
        <f t="shared" si="4"/>
        <v>0</v>
      </c>
      <c r="AA27" s="36">
        <f t="shared" si="5"/>
        <v>0</v>
      </c>
    </row>
    <row r="28" spans="1:28" x14ac:dyDescent="0.2">
      <c r="A28" s="42" t="s">
        <v>43</v>
      </c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5">
        <f t="shared" si="4"/>
        <v>0</v>
      </c>
      <c r="AA28" s="36">
        <f t="shared" si="5"/>
        <v>0</v>
      </c>
    </row>
    <row r="29" spans="1:28" x14ac:dyDescent="0.2">
      <c r="A29" s="42" t="s">
        <v>26</v>
      </c>
      <c r="B29" s="51"/>
      <c r="C29" s="41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5">
        <f>SUM(B29,D29,F29,H29,J29,L29,N29,P29,R29,T29,V29,X29)</f>
        <v>0</v>
      </c>
      <c r="AA29" s="36">
        <f>SUM(Y29,W29,U29,S29,Q29,O29,M29,K29,I29,G29,E29,C29)</f>
        <v>0</v>
      </c>
    </row>
    <row r="30" spans="1:28" x14ac:dyDescent="0.2">
      <c r="A30" s="42" t="s">
        <v>27</v>
      </c>
      <c r="B30" s="40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5">
        <f>SUM(X30,V30,T30,R30,P30,N30,L30,J30,H30,F30,D30,B30)</f>
        <v>0</v>
      </c>
      <c r="AA30" s="36">
        <f>SUM(Y30,W30,U30,S30,Q30,O30,M30,K30,I30,G30,E30,C30)</f>
        <v>0</v>
      </c>
    </row>
    <row r="31" spans="1:28" x14ac:dyDescent="0.2">
      <c r="A31" s="107" t="s">
        <v>64</v>
      </c>
      <c r="B31" s="109">
        <f>(B30+B25+B24+B22+B21)*19/119</f>
        <v>0</v>
      </c>
      <c r="C31" s="109">
        <f t="shared" ref="C31:Z31" si="7">(C30+C25+C24+C22+C21)*19/119</f>
        <v>0</v>
      </c>
      <c r="D31" s="109">
        <f t="shared" si="7"/>
        <v>0</v>
      </c>
      <c r="E31" s="109">
        <f t="shared" si="7"/>
        <v>0</v>
      </c>
      <c r="F31" s="109">
        <f t="shared" si="7"/>
        <v>0</v>
      </c>
      <c r="G31" s="109">
        <f t="shared" si="7"/>
        <v>0</v>
      </c>
      <c r="H31" s="109">
        <f t="shared" si="7"/>
        <v>0</v>
      </c>
      <c r="I31" s="109">
        <f t="shared" si="7"/>
        <v>0</v>
      </c>
      <c r="J31" s="109">
        <f t="shared" si="7"/>
        <v>0</v>
      </c>
      <c r="K31" s="109">
        <f t="shared" si="7"/>
        <v>0</v>
      </c>
      <c r="L31" s="109">
        <f t="shared" si="7"/>
        <v>0</v>
      </c>
      <c r="M31" s="109">
        <f t="shared" si="7"/>
        <v>0</v>
      </c>
      <c r="N31" s="109">
        <f t="shared" si="7"/>
        <v>0</v>
      </c>
      <c r="O31" s="109">
        <f t="shared" si="7"/>
        <v>0</v>
      </c>
      <c r="P31" s="109">
        <f t="shared" si="7"/>
        <v>0</v>
      </c>
      <c r="Q31" s="109">
        <f t="shared" si="7"/>
        <v>0</v>
      </c>
      <c r="R31" s="109">
        <f t="shared" si="7"/>
        <v>0</v>
      </c>
      <c r="S31" s="109">
        <f t="shared" si="7"/>
        <v>0</v>
      </c>
      <c r="T31" s="109">
        <f t="shared" si="7"/>
        <v>0</v>
      </c>
      <c r="U31" s="109">
        <f t="shared" si="7"/>
        <v>0</v>
      </c>
      <c r="V31" s="109">
        <f t="shared" si="7"/>
        <v>0</v>
      </c>
      <c r="W31" s="109">
        <f t="shared" si="7"/>
        <v>0</v>
      </c>
      <c r="X31" s="109">
        <f t="shared" si="7"/>
        <v>0</v>
      </c>
      <c r="Y31" s="109">
        <f t="shared" si="7"/>
        <v>0</v>
      </c>
      <c r="Z31" s="110">
        <f t="shared" si="7"/>
        <v>0</v>
      </c>
      <c r="AA31" s="52">
        <f>SUM(Y31,W31,U31,S31,Q31,O31,M31,K31,I31,G31,E31,C31)</f>
        <v>0</v>
      </c>
    </row>
    <row r="32" spans="1:28" s="136" customFormat="1" ht="13.5" thickBot="1" x14ac:dyDescent="0.25">
      <c r="A32" s="132" t="s">
        <v>28</v>
      </c>
      <c r="B32" s="133">
        <f>SUM(B17:B30)-B18</f>
        <v>0</v>
      </c>
      <c r="C32" s="133">
        <f t="shared" ref="C32:AA32" si="8">SUM(C17:C30)-C18</f>
        <v>0</v>
      </c>
      <c r="D32" s="133">
        <f t="shared" si="8"/>
        <v>0</v>
      </c>
      <c r="E32" s="133">
        <f t="shared" si="8"/>
        <v>0</v>
      </c>
      <c r="F32" s="133">
        <f t="shared" si="8"/>
        <v>0</v>
      </c>
      <c r="G32" s="133">
        <f t="shared" si="8"/>
        <v>0</v>
      </c>
      <c r="H32" s="133">
        <f t="shared" si="8"/>
        <v>0</v>
      </c>
      <c r="I32" s="133">
        <f t="shared" si="8"/>
        <v>0</v>
      </c>
      <c r="J32" s="133">
        <f t="shared" si="8"/>
        <v>0</v>
      </c>
      <c r="K32" s="133">
        <f t="shared" si="8"/>
        <v>0</v>
      </c>
      <c r="L32" s="133">
        <f t="shared" si="8"/>
        <v>0</v>
      </c>
      <c r="M32" s="133">
        <f t="shared" si="8"/>
        <v>0</v>
      </c>
      <c r="N32" s="133">
        <f t="shared" si="8"/>
        <v>0</v>
      </c>
      <c r="O32" s="133">
        <f t="shared" si="8"/>
        <v>0</v>
      </c>
      <c r="P32" s="133">
        <f t="shared" si="8"/>
        <v>0</v>
      </c>
      <c r="Q32" s="133">
        <f t="shared" si="8"/>
        <v>0</v>
      </c>
      <c r="R32" s="133">
        <f t="shared" si="8"/>
        <v>0</v>
      </c>
      <c r="S32" s="133">
        <f t="shared" si="8"/>
        <v>0</v>
      </c>
      <c r="T32" s="133">
        <f t="shared" si="8"/>
        <v>0</v>
      </c>
      <c r="U32" s="133">
        <f t="shared" si="8"/>
        <v>0</v>
      </c>
      <c r="V32" s="133">
        <f t="shared" si="8"/>
        <v>0</v>
      </c>
      <c r="W32" s="133">
        <f t="shared" si="8"/>
        <v>0</v>
      </c>
      <c r="X32" s="133">
        <f t="shared" si="8"/>
        <v>0</v>
      </c>
      <c r="Y32" s="133">
        <f t="shared" si="8"/>
        <v>0</v>
      </c>
      <c r="Z32" s="134">
        <f t="shared" si="8"/>
        <v>0</v>
      </c>
      <c r="AA32" s="134">
        <f t="shared" si="8"/>
        <v>0</v>
      </c>
      <c r="AB32" s="135"/>
    </row>
    <row r="33" spans="1:28" x14ac:dyDescent="0.2">
      <c r="A33" s="123" t="s">
        <v>59</v>
      </c>
      <c r="B33" s="124"/>
      <c r="C33" s="124"/>
      <c r="D33" s="124">
        <f t="shared" ref="D33:Y33" si="9">B18+B31-B10</f>
        <v>0</v>
      </c>
      <c r="E33" s="124">
        <f t="shared" si="9"/>
        <v>0</v>
      </c>
      <c r="F33" s="124">
        <f t="shared" si="9"/>
        <v>0</v>
      </c>
      <c r="G33" s="124">
        <f t="shared" si="9"/>
        <v>0</v>
      </c>
      <c r="H33" s="124">
        <f t="shared" si="9"/>
        <v>0</v>
      </c>
      <c r="I33" s="124">
        <f t="shared" si="9"/>
        <v>0</v>
      </c>
      <c r="J33" s="124">
        <f t="shared" si="9"/>
        <v>0</v>
      </c>
      <c r="K33" s="124">
        <f t="shared" si="9"/>
        <v>0</v>
      </c>
      <c r="L33" s="124">
        <f t="shared" si="9"/>
        <v>0</v>
      </c>
      <c r="M33" s="124">
        <f t="shared" si="9"/>
        <v>0</v>
      </c>
      <c r="N33" s="124">
        <f t="shared" si="9"/>
        <v>0</v>
      </c>
      <c r="O33" s="124">
        <f t="shared" si="9"/>
        <v>0</v>
      </c>
      <c r="P33" s="124">
        <f t="shared" si="9"/>
        <v>0</v>
      </c>
      <c r="Q33" s="124">
        <f t="shared" si="9"/>
        <v>0</v>
      </c>
      <c r="R33" s="124">
        <f t="shared" si="9"/>
        <v>0</v>
      </c>
      <c r="S33" s="124">
        <f t="shared" si="9"/>
        <v>0</v>
      </c>
      <c r="T33" s="124">
        <f t="shared" si="9"/>
        <v>0</v>
      </c>
      <c r="U33" s="124">
        <f t="shared" si="9"/>
        <v>0</v>
      </c>
      <c r="V33" s="124">
        <f t="shared" si="9"/>
        <v>0</v>
      </c>
      <c r="W33" s="124">
        <f t="shared" si="9"/>
        <v>0</v>
      </c>
      <c r="X33" s="124">
        <f t="shared" si="9"/>
        <v>0</v>
      </c>
      <c r="Y33" s="124">
        <f t="shared" si="9"/>
        <v>0</v>
      </c>
      <c r="Z33" s="125">
        <f>SUM(X33,V33,T33,R33,P33,N33,L33,J33,H33,F33,D33,B33)</f>
        <v>0</v>
      </c>
      <c r="AA33" s="126">
        <f>SUM(Y33,W33,U33,S33,Q33,O33,M33,K33,I33,G33,E33,C33)</f>
        <v>0</v>
      </c>
      <c r="AB33" s="20"/>
    </row>
    <row r="34" spans="1:28" x14ac:dyDescent="0.2">
      <c r="A34" s="1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4"/>
      <c r="AA34" s="55"/>
    </row>
    <row r="35" spans="1:28" x14ac:dyDescent="0.2">
      <c r="A35" s="56" t="s">
        <v>29</v>
      </c>
      <c r="B35" s="57">
        <f>SUM(B14)-B32</f>
        <v>0</v>
      </c>
      <c r="C35" s="57">
        <f>SUM(C14)-C32</f>
        <v>0</v>
      </c>
      <c r="D35" s="57">
        <f>SUM(D14)-D32+D33</f>
        <v>0</v>
      </c>
      <c r="E35" s="57">
        <f t="shared" ref="E35:Y35" si="10">SUM(E14)-E32+E33</f>
        <v>0</v>
      </c>
      <c r="F35" s="57">
        <f t="shared" si="10"/>
        <v>0</v>
      </c>
      <c r="G35" s="57">
        <f t="shared" si="10"/>
        <v>0</v>
      </c>
      <c r="H35" s="57">
        <f t="shared" si="10"/>
        <v>0</v>
      </c>
      <c r="I35" s="57">
        <f t="shared" si="10"/>
        <v>0</v>
      </c>
      <c r="J35" s="57">
        <f t="shared" si="10"/>
        <v>0</v>
      </c>
      <c r="K35" s="57">
        <f t="shared" si="10"/>
        <v>0</v>
      </c>
      <c r="L35" s="57">
        <f t="shared" si="10"/>
        <v>0</v>
      </c>
      <c r="M35" s="57">
        <f t="shared" si="10"/>
        <v>0</v>
      </c>
      <c r="N35" s="57">
        <f t="shared" si="10"/>
        <v>0</v>
      </c>
      <c r="O35" s="57">
        <f t="shared" si="10"/>
        <v>0</v>
      </c>
      <c r="P35" s="57">
        <f t="shared" si="10"/>
        <v>0</v>
      </c>
      <c r="Q35" s="57">
        <f t="shared" si="10"/>
        <v>0</v>
      </c>
      <c r="R35" s="57">
        <f t="shared" si="10"/>
        <v>0</v>
      </c>
      <c r="S35" s="57">
        <f t="shared" si="10"/>
        <v>0</v>
      </c>
      <c r="T35" s="57">
        <f t="shared" si="10"/>
        <v>0</v>
      </c>
      <c r="U35" s="57">
        <f t="shared" si="10"/>
        <v>0</v>
      </c>
      <c r="V35" s="57">
        <f t="shared" si="10"/>
        <v>0</v>
      </c>
      <c r="W35" s="57">
        <f t="shared" si="10"/>
        <v>0</v>
      </c>
      <c r="X35" s="57">
        <f t="shared" si="10"/>
        <v>0</v>
      </c>
      <c r="Y35" s="57">
        <f t="shared" si="10"/>
        <v>0</v>
      </c>
      <c r="Z35" s="24"/>
      <c r="AA35" s="58"/>
    </row>
    <row r="36" spans="1:28" s="38" customFormat="1" x14ac:dyDescent="0.2">
      <c r="A36" s="1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4"/>
      <c r="AA36" s="55"/>
      <c r="AB36" s="37"/>
    </row>
    <row r="37" spans="1:28" s="144" customFormat="1" ht="13.5" thickBot="1" x14ac:dyDescent="0.25">
      <c r="A37" s="138" t="s">
        <v>30</v>
      </c>
      <c r="B37" s="139">
        <f>SUM(B35)</f>
        <v>0</v>
      </c>
      <c r="C37" s="139">
        <f>SUM(C35)</f>
        <v>0</v>
      </c>
      <c r="D37" s="139">
        <f t="shared" ref="D37:Y37" si="11">SUM(B37+ D35)</f>
        <v>0</v>
      </c>
      <c r="E37" s="139">
        <f t="shared" si="11"/>
        <v>0</v>
      </c>
      <c r="F37" s="139">
        <f t="shared" si="11"/>
        <v>0</v>
      </c>
      <c r="G37" s="139">
        <f t="shared" si="11"/>
        <v>0</v>
      </c>
      <c r="H37" s="139">
        <f t="shared" si="11"/>
        <v>0</v>
      </c>
      <c r="I37" s="139">
        <f t="shared" si="11"/>
        <v>0</v>
      </c>
      <c r="J37" s="139">
        <f t="shared" si="11"/>
        <v>0</v>
      </c>
      <c r="K37" s="139">
        <f t="shared" si="11"/>
        <v>0</v>
      </c>
      <c r="L37" s="139">
        <f t="shared" si="11"/>
        <v>0</v>
      </c>
      <c r="M37" s="139">
        <f t="shared" si="11"/>
        <v>0</v>
      </c>
      <c r="N37" s="139">
        <f t="shared" si="11"/>
        <v>0</v>
      </c>
      <c r="O37" s="139">
        <f t="shared" si="11"/>
        <v>0</v>
      </c>
      <c r="P37" s="139">
        <f t="shared" si="11"/>
        <v>0</v>
      </c>
      <c r="Q37" s="139">
        <f t="shared" si="11"/>
        <v>0</v>
      </c>
      <c r="R37" s="139">
        <f t="shared" si="11"/>
        <v>0</v>
      </c>
      <c r="S37" s="139">
        <f t="shared" si="11"/>
        <v>0</v>
      </c>
      <c r="T37" s="139">
        <f t="shared" si="11"/>
        <v>0</v>
      </c>
      <c r="U37" s="139">
        <f t="shared" si="11"/>
        <v>0</v>
      </c>
      <c r="V37" s="139">
        <f t="shared" si="11"/>
        <v>0</v>
      </c>
      <c r="W37" s="139">
        <f t="shared" si="11"/>
        <v>0</v>
      </c>
      <c r="X37" s="139">
        <f>SUM(V37+ X35)</f>
        <v>0</v>
      </c>
      <c r="Y37" s="140">
        <f t="shared" si="11"/>
        <v>0</v>
      </c>
      <c r="Z37" s="141"/>
      <c r="AA37" s="142"/>
      <c r="AB37" s="143"/>
    </row>
    <row r="38" spans="1:28" s="38" customFormat="1" ht="14.25" thickTop="1" thickBot="1" x14ac:dyDescent="0.25">
      <c r="A38" s="1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4"/>
      <c r="AA38" s="55"/>
      <c r="AB38" s="137"/>
    </row>
    <row r="39" spans="1:28" x14ac:dyDescent="0.2">
      <c r="A39" s="59" t="s">
        <v>65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4"/>
      <c r="AA39" s="55"/>
    </row>
    <row r="40" spans="1:28" x14ac:dyDescent="0.2">
      <c r="A40" s="59" t="s">
        <v>34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55"/>
    </row>
    <row r="41" spans="1:28" x14ac:dyDescent="0.2">
      <c r="A41" s="4" t="s">
        <v>57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/>
      <c r="Y41" s="101"/>
      <c r="Z41" s="101"/>
    </row>
    <row r="42" spans="1:28" x14ac:dyDescent="0.2">
      <c r="A42" s="4" t="s">
        <v>66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 s="103"/>
      <c r="Y42"/>
      <c r="Z42"/>
    </row>
    <row r="43" spans="1:28" x14ac:dyDescent="0.2">
      <c r="A43" s="59"/>
    </row>
  </sheetData>
  <phoneticPr fontId="2" type="noConversion"/>
  <pageMargins left="0.2" right="0.23622047244094491" top="0.35433070866141736" bottom="0.23622047244094491" header="0.43307086614173229" footer="0.39370078740157483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opLeftCell="A7" zoomScaleNormal="100" workbookViewId="0">
      <selection activeCell="A42" sqref="A42"/>
    </sheetView>
  </sheetViews>
  <sheetFormatPr baseColWidth="10" defaultRowHeight="12.75" x14ac:dyDescent="0.2"/>
  <cols>
    <col min="1" max="1" width="25" style="61" customWidth="1"/>
    <col min="2" max="25" width="5.85546875" style="2" customWidth="1"/>
    <col min="26" max="26" width="5.85546875" style="3" customWidth="1"/>
    <col min="27" max="27" width="5.85546875" style="1" customWidth="1"/>
    <col min="28" max="28" width="0" style="1" hidden="1" customWidth="1"/>
    <col min="29" max="16384" width="11.42578125" style="4"/>
  </cols>
  <sheetData>
    <row r="1" spans="1:28" x14ac:dyDescent="0.2">
      <c r="A1" s="1"/>
    </row>
    <row r="2" spans="1:28" ht="23.25" x14ac:dyDescent="0.35">
      <c r="A2" s="5" t="s">
        <v>50</v>
      </c>
    </row>
    <row r="3" spans="1:28" x14ac:dyDescent="0.2">
      <c r="A3" s="1"/>
    </row>
    <row r="4" spans="1:28" s="10" customFormat="1" x14ac:dyDescent="0.2">
      <c r="A4" s="6"/>
      <c r="B4" s="7" t="s">
        <v>0</v>
      </c>
      <c r="C4" s="7"/>
      <c r="D4" s="7" t="s">
        <v>1</v>
      </c>
      <c r="E4" s="7"/>
      <c r="F4" s="7" t="s">
        <v>2</v>
      </c>
      <c r="G4" s="7"/>
      <c r="H4" s="7" t="s">
        <v>3</v>
      </c>
      <c r="I4" s="7"/>
      <c r="J4" s="7" t="s">
        <v>4</v>
      </c>
      <c r="K4" s="7"/>
      <c r="L4" s="7" t="s">
        <v>5</v>
      </c>
      <c r="M4" s="7"/>
      <c r="N4" s="7" t="s">
        <v>6</v>
      </c>
      <c r="O4" s="7"/>
      <c r="P4" s="7" t="s">
        <v>7</v>
      </c>
      <c r="Q4" s="7"/>
      <c r="R4" s="7" t="s">
        <v>8</v>
      </c>
      <c r="S4" s="7"/>
      <c r="T4" s="7" t="s">
        <v>9</v>
      </c>
      <c r="U4" s="7"/>
      <c r="V4" s="7" t="s">
        <v>10</v>
      </c>
      <c r="W4" s="7"/>
      <c r="X4" s="7" t="s">
        <v>11</v>
      </c>
      <c r="Y4" s="7"/>
      <c r="Z4" s="8" t="s">
        <v>12</v>
      </c>
      <c r="AA4" s="9"/>
      <c r="AB4" s="6"/>
    </row>
    <row r="5" spans="1:28" s="15" customFormat="1" x14ac:dyDescent="0.2">
      <c r="A5" s="11"/>
      <c r="B5" s="12" t="s">
        <v>13</v>
      </c>
      <c r="C5" s="12" t="s">
        <v>14</v>
      </c>
      <c r="D5" s="12" t="s">
        <v>13</v>
      </c>
      <c r="E5" s="12" t="s">
        <v>14</v>
      </c>
      <c r="F5" s="12" t="s">
        <v>13</v>
      </c>
      <c r="G5" s="12" t="s">
        <v>14</v>
      </c>
      <c r="H5" s="12" t="s">
        <v>13</v>
      </c>
      <c r="I5" s="12" t="s">
        <v>14</v>
      </c>
      <c r="J5" s="12" t="s">
        <v>13</v>
      </c>
      <c r="K5" s="12" t="s">
        <v>14</v>
      </c>
      <c r="L5" s="12" t="s">
        <v>13</v>
      </c>
      <c r="M5" s="12" t="s">
        <v>14</v>
      </c>
      <c r="N5" s="12" t="s">
        <v>13</v>
      </c>
      <c r="O5" s="12" t="s">
        <v>14</v>
      </c>
      <c r="P5" s="12" t="s">
        <v>13</v>
      </c>
      <c r="Q5" s="12" t="s">
        <v>14</v>
      </c>
      <c r="R5" s="12" t="s">
        <v>13</v>
      </c>
      <c r="S5" s="12" t="s">
        <v>14</v>
      </c>
      <c r="T5" s="12" t="s">
        <v>13</v>
      </c>
      <c r="U5" s="12" t="s">
        <v>14</v>
      </c>
      <c r="V5" s="12" t="s">
        <v>13</v>
      </c>
      <c r="W5" s="12" t="s">
        <v>14</v>
      </c>
      <c r="X5" s="12" t="s">
        <v>13</v>
      </c>
      <c r="Y5" s="12" t="s">
        <v>14</v>
      </c>
      <c r="Z5" s="13" t="s">
        <v>13</v>
      </c>
      <c r="AA5" s="14" t="s">
        <v>14</v>
      </c>
      <c r="AB5" s="11"/>
    </row>
    <row r="6" spans="1:28" x14ac:dyDescent="0.2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8"/>
      <c r="AA6" s="19"/>
      <c r="AB6" s="20"/>
    </row>
    <row r="7" spans="1:28" x14ac:dyDescent="0.2">
      <c r="A7" s="21" t="s">
        <v>16</v>
      </c>
      <c r="B7" s="22">
        <f>'Ihre Werte 1. Jahr'!X37</f>
        <v>0</v>
      </c>
      <c r="C7" s="22">
        <f>'Ihre Werte 1. Jahr'!Y37</f>
        <v>0</v>
      </c>
      <c r="D7" s="23">
        <f t="shared" ref="D7:Y7" si="0">SUM(B37)</f>
        <v>0</v>
      </c>
      <c r="E7" s="23">
        <f t="shared" si="0"/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0</v>
      </c>
      <c r="U7" s="23">
        <f t="shared" si="0"/>
        <v>0</v>
      </c>
      <c r="V7" s="23">
        <f t="shared" si="0"/>
        <v>0</v>
      </c>
      <c r="W7" s="23">
        <f t="shared" si="0"/>
        <v>0</v>
      </c>
      <c r="X7" s="23">
        <f t="shared" si="0"/>
        <v>0</v>
      </c>
      <c r="Y7" s="23">
        <f t="shared" si="0"/>
        <v>0</v>
      </c>
      <c r="Z7" s="25"/>
      <c r="AA7" s="26"/>
    </row>
    <row r="8" spans="1:28" x14ac:dyDescent="0.2">
      <c r="A8" s="27" t="s">
        <v>17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30"/>
      <c r="AA8" s="31"/>
      <c r="AB8" s="20"/>
    </row>
    <row r="9" spans="1:28" x14ac:dyDescent="0.2">
      <c r="A9" s="32" t="s">
        <v>18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5">
        <f t="shared" ref="Z9:AA12" si="1">SUM(X9,V9,T9,R9,P9,N9,L9,J9,H9,F9,D9,B9)</f>
        <v>0</v>
      </c>
      <c r="AA9" s="36">
        <f t="shared" si="1"/>
        <v>0</v>
      </c>
    </row>
    <row r="10" spans="1:28" x14ac:dyDescent="0.2">
      <c r="A10" s="104" t="s">
        <v>58</v>
      </c>
      <c r="B10" s="105">
        <f t="shared" ref="B10:Y10" si="2">B9*19/119</f>
        <v>0</v>
      </c>
      <c r="C10" s="105">
        <f t="shared" si="2"/>
        <v>0</v>
      </c>
      <c r="D10" s="105">
        <f t="shared" si="2"/>
        <v>0</v>
      </c>
      <c r="E10" s="105">
        <f t="shared" si="2"/>
        <v>0</v>
      </c>
      <c r="F10" s="105">
        <f t="shared" si="2"/>
        <v>0</v>
      </c>
      <c r="G10" s="105">
        <f t="shared" si="2"/>
        <v>0</v>
      </c>
      <c r="H10" s="105">
        <f t="shared" si="2"/>
        <v>0</v>
      </c>
      <c r="I10" s="105">
        <f t="shared" si="2"/>
        <v>0</v>
      </c>
      <c r="J10" s="105">
        <f t="shared" si="2"/>
        <v>0</v>
      </c>
      <c r="K10" s="105">
        <f t="shared" si="2"/>
        <v>0</v>
      </c>
      <c r="L10" s="105">
        <f t="shared" si="2"/>
        <v>0</v>
      </c>
      <c r="M10" s="105">
        <f t="shared" si="2"/>
        <v>0</v>
      </c>
      <c r="N10" s="105">
        <f t="shared" si="2"/>
        <v>0</v>
      </c>
      <c r="O10" s="105">
        <f t="shared" si="2"/>
        <v>0</v>
      </c>
      <c r="P10" s="105">
        <f t="shared" si="2"/>
        <v>0</v>
      </c>
      <c r="Q10" s="105">
        <f t="shared" si="2"/>
        <v>0</v>
      </c>
      <c r="R10" s="105">
        <f t="shared" si="2"/>
        <v>0</v>
      </c>
      <c r="S10" s="105">
        <f t="shared" si="2"/>
        <v>0</v>
      </c>
      <c r="T10" s="105">
        <f t="shared" si="2"/>
        <v>0</v>
      </c>
      <c r="U10" s="105">
        <f t="shared" si="2"/>
        <v>0</v>
      </c>
      <c r="V10" s="105">
        <f t="shared" si="2"/>
        <v>0</v>
      </c>
      <c r="W10" s="105">
        <f t="shared" si="2"/>
        <v>0</v>
      </c>
      <c r="X10" s="105">
        <f t="shared" si="2"/>
        <v>0</v>
      </c>
      <c r="Y10" s="105">
        <f t="shared" si="2"/>
        <v>0</v>
      </c>
      <c r="Z10" s="35">
        <f t="shared" si="1"/>
        <v>0</v>
      </c>
      <c r="AA10" s="36">
        <f t="shared" si="1"/>
        <v>0</v>
      </c>
    </row>
    <row r="11" spans="1:28" s="38" customFormat="1" x14ac:dyDescent="0.2">
      <c r="A11" s="39" t="s">
        <v>37</v>
      </c>
      <c r="B11" s="40"/>
      <c r="C11" s="34"/>
      <c r="D11" s="34"/>
      <c r="E11" s="34"/>
      <c r="F11" s="34"/>
      <c r="G11" s="34"/>
      <c r="H11" s="34"/>
      <c r="I11" s="41"/>
      <c r="J11" s="41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5">
        <f t="shared" si="1"/>
        <v>0</v>
      </c>
      <c r="AA11" s="36">
        <f t="shared" si="1"/>
        <v>0</v>
      </c>
      <c r="AB11" s="37"/>
    </row>
    <row r="12" spans="1:28" x14ac:dyDescent="0.2">
      <c r="A12" s="42" t="s">
        <v>45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5">
        <f t="shared" si="1"/>
        <v>0</v>
      </c>
      <c r="AA12" s="36">
        <f t="shared" si="1"/>
        <v>0</v>
      </c>
    </row>
    <row r="13" spans="1:28" ht="25.5" x14ac:dyDescent="0.2">
      <c r="A13" s="81" t="s">
        <v>39</v>
      </c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5"/>
      <c r="AA13" s="36"/>
    </row>
    <row r="14" spans="1:28" x14ac:dyDescent="0.2">
      <c r="A14" s="111" t="s">
        <v>19</v>
      </c>
      <c r="B14" s="43">
        <f t="shared" ref="B14:AA14" si="3">SUM(B9:B13)-B10</f>
        <v>0</v>
      </c>
      <c r="C14" s="44">
        <f t="shared" si="3"/>
        <v>0</v>
      </c>
      <c r="D14" s="44">
        <f t="shared" si="3"/>
        <v>0</v>
      </c>
      <c r="E14" s="44">
        <f t="shared" si="3"/>
        <v>0</v>
      </c>
      <c r="F14" s="44">
        <f t="shared" si="3"/>
        <v>0</v>
      </c>
      <c r="G14" s="44">
        <f t="shared" si="3"/>
        <v>0</v>
      </c>
      <c r="H14" s="44">
        <f t="shared" si="3"/>
        <v>0</v>
      </c>
      <c r="I14" s="44">
        <f t="shared" si="3"/>
        <v>0</v>
      </c>
      <c r="J14" s="44">
        <f t="shared" si="3"/>
        <v>0</v>
      </c>
      <c r="K14" s="44">
        <f t="shared" si="3"/>
        <v>0</v>
      </c>
      <c r="L14" s="44">
        <f t="shared" si="3"/>
        <v>0</v>
      </c>
      <c r="M14" s="44">
        <f t="shared" si="3"/>
        <v>0</v>
      </c>
      <c r="N14" s="44">
        <f t="shared" si="3"/>
        <v>0</v>
      </c>
      <c r="O14" s="44">
        <f t="shared" si="3"/>
        <v>0</v>
      </c>
      <c r="P14" s="44">
        <f t="shared" si="3"/>
        <v>0</v>
      </c>
      <c r="Q14" s="44">
        <f t="shared" si="3"/>
        <v>0</v>
      </c>
      <c r="R14" s="44">
        <f t="shared" si="3"/>
        <v>0</v>
      </c>
      <c r="S14" s="44">
        <f t="shared" si="3"/>
        <v>0</v>
      </c>
      <c r="T14" s="44">
        <f t="shared" si="3"/>
        <v>0</v>
      </c>
      <c r="U14" s="44">
        <f t="shared" si="3"/>
        <v>0</v>
      </c>
      <c r="V14" s="44">
        <f t="shared" si="3"/>
        <v>0</v>
      </c>
      <c r="W14" s="44">
        <f t="shared" si="3"/>
        <v>0</v>
      </c>
      <c r="X14" s="44">
        <f t="shared" si="3"/>
        <v>0</v>
      </c>
      <c r="Y14" s="44">
        <f t="shared" si="3"/>
        <v>0</v>
      </c>
      <c r="Z14" s="44">
        <f t="shared" si="3"/>
        <v>0</v>
      </c>
      <c r="AA14" s="45">
        <f t="shared" si="3"/>
        <v>0</v>
      </c>
    </row>
    <row r="15" spans="1:28" x14ac:dyDescent="0.2">
      <c r="A15" s="46"/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61"/>
      <c r="AA15" s="108"/>
      <c r="AB15" s="20"/>
    </row>
    <row r="16" spans="1:28" customFormat="1" x14ac:dyDescent="0.2">
      <c r="A16" s="112" t="s">
        <v>31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8"/>
      <c r="AA16" s="49"/>
    </row>
    <row r="17" spans="1:28" x14ac:dyDescent="0.2">
      <c r="A17" s="42" t="s">
        <v>33</v>
      </c>
      <c r="B17" s="40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5">
        <f t="shared" ref="Z17:Z28" si="4">SUM(X17,V17,T17,R17,P17,N17,L17,J17,H17,F17,D17,B17)</f>
        <v>0</v>
      </c>
      <c r="AA17" s="36">
        <f t="shared" ref="AA17:AA28" si="5">SUM(Y17,W17,U17,S17,Q17,O17,M17,K17,I17,G17,E17,C17)</f>
        <v>0</v>
      </c>
      <c r="AB17" s="20"/>
    </row>
    <row r="18" spans="1:28" x14ac:dyDescent="0.2">
      <c r="A18" s="104" t="s">
        <v>63</v>
      </c>
      <c r="B18" s="106">
        <f t="shared" ref="B18:Y18" si="6">B17*19/119</f>
        <v>0</v>
      </c>
      <c r="C18" s="106">
        <f t="shared" si="6"/>
        <v>0</v>
      </c>
      <c r="D18" s="106">
        <f t="shared" si="6"/>
        <v>0</v>
      </c>
      <c r="E18" s="106">
        <f t="shared" si="6"/>
        <v>0</v>
      </c>
      <c r="F18" s="106">
        <f t="shared" si="6"/>
        <v>0</v>
      </c>
      <c r="G18" s="106">
        <f t="shared" si="6"/>
        <v>0</v>
      </c>
      <c r="H18" s="106">
        <f t="shared" si="6"/>
        <v>0</v>
      </c>
      <c r="I18" s="106">
        <f t="shared" si="6"/>
        <v>0</v>
      </c>
      <c r="J18" s="106">
        <f t="shared" si="6"/>
        <v>0</v>
      </c>
      <c r="K18" s="106">
        <f t="shared" si="6"/>
        <v>0</v>
      </c>
      <c r="L18" s="106">
        <f t="shared" si="6"/>
        <v>0</v>
      </c>
      <c r="M18" s="106">
        <f t="shared" si="6"/>
        <v>0</v>
      </c>
      <c r="N18" s="106">
        <f t="shared" si="6"/>
        <v>0</v>
      </c>
      <c r="O18" s="106">
        <f t="shared" si="6"/>
        <v>0</v>
      </c>
      <c r="P18" s="106">
        <f t="shared" si="6"/>
        <v>0</v>
      </c>
      <c r="Q18" s="106">
        <f t="shared" si="6"/>
        <v>0</v>
      </c>
      <c r="R18" s="106">
        <f t="shared" si="6"/>
        <v>0</v>
      </c>
      <c r="S18" s="106">
        <f t="shared" si="6"/>
        <v>0</v>
      </c>
      <c r="T18" s="106">
        <f t="shared" si="6"/>
        <v>0</v>
      </c>
      <c r="U18" s="106">
        <f t="shared" si="6"/>
        <v>0</v>
      </c>
      <c r="V18" s="106">
        <f t="shared" si="6"/>
        <v>0</v>
      </c>
      <c r="W18" s="106">
        <f t="shared" si="6"/>
        <v>0</v>
      </c>
      <c r="X18" s="106">
        <f t="shared" si="6"/>
        <v>0</v>
      </c>
      <c r="Y18" s="106">
        <f t="shared" si="6"/>
        <v>0</v>
      </c>
      <c r="Z18" s="35">
        <f t="shared" si="4"/>
        <v>0</v>
      </c>
      <c r="AA18" s="36">
        <f t="shared" si="5"/>
        <v>0</v>
      </c>
    </row>
    <row r="19" spans="1:28" hidden="1" x14ac:dyDescent="0.2">
      <c r="A19" s="42" t="s">
        <v>20</v>
      </c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5">
        <f t="shared" si="4"/>
        <v>0</v>
      </c>
      <c r="AA19" s="36">
        <f t="shared" si="5"/>
        <v>0</v>
      </c>
    </row>
    <row r="20" spans="1:28" ht="25.5" x14ac:dyDescent="0.2">
      <c r="A20" s="81" t="s">
        <v>47</v>
      </c>
      <c r="B20" s="40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5">
        <f t="shared" si="4"/>
        <v>0</v>
      </c>
      <c r="AA20" s="36">
        <f t="shared" si="5"/>
        <v>0</v>
      </c>
    </row>
    <row r="21" spans="1:28" x14ac:dyDescent="0.2">
      <c r="A21" s="42" t="s">
        <v>21</v>
      </c>
      <c r="B21" s="40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5">
        <f t="shared" si="4"/>
        <v>0</v>
      </c>
      <c r="AA21" s="36">
        <f t="shared" si="5"/>
        <v>0</v>
      </c>
    </row>
    <row r="22" spans="1:28" ht="25.5" x14ac:dyDescent="0.2">
      <c r="A22" s="81" t="s">
        <v>48</v>
      </c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5">
        <f t="shared" si="4"/>
        <v>0</v>
      </c>
      <c r="AA22" s="36">
        <f t="shared" si="5"/>
        <v>0</v>
      </c>
    </row>
    <row r="23" spans="1:28" x14ac:dyDescent="0.2">
      <c r="A23" s="42" t="s">
        <v>51</v>
      </c>
      <c r="B23" s="40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5">
        <f t="shared" si="4"/>
        <v>0</v>
      </c>
      <c r="AA23" s="36">
        <f t="shared" si="5"/>
        <v>0</v>
      </c>
    </row>
    <row r="24" spans="1:28" x14ac:dyDescent="0.2">
      <c r="A24" s="42" t="s">
        <v>22</v>
      </c>
      <c r="B24" s="40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5">
        <f t="shared" si="4"/>
        <v>0</v>
      </c>
      <c r="AA24" s="36">
        <f t="shared" si="5"/>
        <v>0</v>
      </c>
    </row>
    <row r="25" spans="1:28" x14ac:dyDescent="0.2">
      <c r="A25" s="42" t="s">
        <v>23</v>
      </c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5">
        <f t="shared" si="4"/>
        <v>0</v>
      </c>
      <c r="AA25" s="36">
        <f t="shared" si="5"/>
        <v>0</v>
      </c>
    </row>
    <row r="26" spans="1:28" x14ac:dyDescent="0.2">
      <c r="A26" s="42" t="s">
        <v>24</v>
      </c>
      <c r="B26" s="40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50"/>
      <c r="U26" s="34"/>
      <c r="V26" s="34"/>
      <c r="W26" s="34"/>
      <c r="X26" s="34"/>
      <c r="Y26" s="34"/>
      <c r="Z26" s="35">
        <f t="shared" si="4"/>
        <v>0</v>
      </c>
      <c r="AA26" s="36">
        <f t="shared" si="5"/>
        <v>0</v>
      </c>
    </row>
    <row r="27" spans="1:28" x14ac:dyDescent="0.2">
      <c r="A27" s="42" t="s">
        <v>25</v>
      </c>
      <c r="B27" s="40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5">
        <f t="shared" si="4"/>
        <v>0</v>
      </c>
      <c r="AA27" s="36">
        <f t="shared" si="5"/>
        <v>0</v>
      </c>
    </row>
    <row r="28" spans="1:28" x14ac:dyDescent="0.2">
      <c r="A28" s="42" t="s">
        <v>43</v>
      </c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5">
        <f t="shared" si="4"/>
        <v>0</v>
      </c>
      <c r="AA28" s="36">
        <f t="shared" si="5"/>
        <v>0</v>
      </c>
    </row>
    <row r="29" spans="1:28" x14ac:dyDescent="0.2">
      <c r="A29" s="42" t="s">
        <v>26</v>
      </c>
      <c r="B29" s="51"/>
      <c r="C29" s="41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5">
        <f>SUM(B29,D29,F29,H29,J29,L29,N29,P29,R29,T29,V29,X29)</f>
        <v>0</v>
      </c>
      <c r="AA29" s="36">
        <f>SUM(Y29,W29,U29,S29,Q29,O29,M29,K29,I29,G29,E29,C29)</f>
        <v>0</v>
      </c>
    </row>
    <row r="30" spans="1:28" x14ac:dyDescent="0.2">
      <c r="A30" s="42" t="s">
        <v>27</v>
      </c>
      <c r="B30" s="40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5">
        <f>SUM(X30,V30,T30,R30,P30,N30,L30,J30,H30,F30,D30,B30)</f>
        <v>0</v>
      </c>
      <c r="AA30" s="36">
        <f>SUM(Y30,W30,U30,S30,Q30,O30,M30,K30,I30,G30,E30,C30)</f>
        <v>0</v>
      </c>
    </row>
    <row r="31" spans="1:28" x14ac:dyDescent="0.2">
      <c r="A31" s="107" t="s">
        <v>64</v>
      </c>
      <c r="B31" s="109">
        <f t="shared" ref="B31:Z31" si="7">(B30+B25+B24+B22+B21)*19/119</f>
        <v>0</v>
      </c>
      <c r="C31" s="109">
        <f t="shared" si="7"/>
        <v>0</v>
      </c>
      <c r="D31" s="109">
        <f t="shared" si="7"/>
        <v>0</v>
      </c>
      <c r="E31" s="109">
        <f t="shared" si="7"/>
        <v>0</v>
      </c>
      <c r="F31" s="109">
        <f t="shared" si="7"/>
        <v>0</v>
      </c>
      <c r="G31" s="109">
        <f t="shared" si="7"/>
        <v>0</v>
      </c>
      <c r="H31" s="109">
        <f t="shared" si="7"/>
        <v>0</v>
      </c>
      <c r="I31" s="109">
        <f t="shared" si="7"/>
        <v>0</v>
      </c>
      <c r="J31" s="109">
        <f t="shared" si="7"/>
        <v>0</v>
      </c>
      <c r="K31" s="109">
        <f t="shared" si="7"/>
        <v>0</v>
      </c>
      <c r="L31" s="109">
        <f t="shared" si="7"/>
        <v>0</v>
      </c>
      <c r="M31" s="109">
        <f t="shared" si="7"/>
        <v>0</v>
      </c>
      <c r="N31" s="109">
        <f t="shared" si="7"/>
        <v>0</v>
      </c>
      <c r="O31" s="109">
        <f t="shared" si="7"/>
        <v>0</v>
      </c>
      <c r="P31" s="109">
        <f t="shared" si="7"/>
        <v>0</v>
      </c>
      <c r="Q31" s="109">
        <f t="shared" si="7"/>
        <v>0</v>
      </c>
      <c r="R31" s="109">
        <f t="shared" si="7"/>
        <v>0</v>
      </c>
      <c r="S31" s="109">
        <f t="shared" si="7"/>
        <v>0</v>
      </c>
      <c r="T31" s="109">
        <f t="shared" si="7"/>
        <v>0</v>
      </c>
      <c r="U31" s="109">
        <f t="shared" si="7"/>
        <v>0</v>
      </c>
      <c r="V31" s="109">
        <f t="shared" si="7"/>
        <v>0</v>
      </c>
      <c r="W31" s="109">
        <f t="shared" si="7"/>
        <v>0</v>
      </c>
      <c r="X31" s="109">
        <f t="shared" si="7"/>
        <v>0</v>
      </c>
      <c r="Y31" s="109">
        <f t="shared" si="7"/>
        <v>0</v>
      </c>
      <c r="Z31" s="110">
        <f t="shared" si="7"/>
        <v>0</v>
      </c>
      <c r="AA31" s="52">
        <f>SUM(Y31,W31,U31,S31,Q31,O31,M31,K31,I31,G31,E31,C31)</f>
        <v>0</v>
      </c>
    </row>
    <row r="32" spans="1:28" s="136" customFormat="1" ht="13.5" thickBot="1" x14ac:dyDescent="0.25">
      <c r="A32" s="132" t="s">
        <v>28</v>
      </c>
      <c r="B32" s="133">
        <f t="shared" ref="B32:AA32" si="8">SUM(B17:B30)-B18</f>
        <v>0</v>
      </c>
      <c r="C32" s="133">
        <f t="shared" si="8"/>
        <v>0</v>
      </c>
      <c r="D32" s="133">
        <f t="shared" si="8"/>
        <v>0</v>
      </c>
      <c r="E32" s="133">
        <f t="shared" si="8"/>
        <v>0</v>
      </c>
      <c r="F32" s="133">
        <f t="shared" si="8"/>
        <v>0</v>
      </c>
      <c r="G32" s="133">
        <f t="shared" si="8"/>
        <v>0</v>
      </c>
      <c r="H32" s="133">
        <f t="shared" si="8"/>
        <v>0</v>
      </c>
      <c r="I32" s="133">
        <f t="shared" si="8"/>
        <v>0</v>
      </c>
      <c r="J32" s="133">
        <f t="shared" si="8"/>
        <v>0</v>
      </c>
      <c r="K32" s="133">
        <f t="shared" si="8"/>
        <v>0</v>
      </c>
      <c r="L32" s="133">
        <f t="shared" si="8"/>
        <v>0</v>
      </c>
      <c r="M32" s="133">
        <f t="shared" si="8"/>
        <v>0</v>
      </c>
      <c r="N32" s="133">
        <f t="shared" si="8"/>
        <v>0</v>
      </c>
      <c r="O32" s="133">
        <f t="shared" si="8"/>
        <v>0</v>
      </c>
      <c r="P32" s="133">
        <f t="shared" si="8"/>
        <v>0</v>
      </c>
      <c r="Q32" s="133">
        <f t="shared" si="8"/>
        <v>0</v>
      </c>
      <c r="R32" s="133">
        <f t="shared" si="8"/>
        <v>0</v>
      </c>
      <c r="S32" s="133">
        <f t="shared" si="8"/>
        <v>0</v>
      </c>
      <c r="T32" s="133">
        <f t="shared" si="8"/>
        <v>0</v>
      </c>
      <c r="U32" s="133">
        <f t="shared" si="8"/>
        <v>0</v>
      </c>
      <c r="V32" s="133">
        <f t="shared" si="8"/>
        <v>0</v>
      </c>
      <c r="W32" s="133">
        <f t="shared" si="8"/>
        <v>0</v>
      </c>
      <c r="X32" s="133">
        <f t="shared" si="8"/>
        <v>0</v>
      </c>
      <c r="Y32" s="133">
        <f t="shared" si="8"/>
        <v>0</v>
      </c>
      <c r="Z32" s="134">
        <f t="shared" si="8"/>
        <v>0</v>
      </c>
      <c r="AA32" s="134">
        <f t="shared" si="8"/>
        <v>0</v>
      </c>
      <c r="AB32" s="135"/>
    </row>
    <row r="33" spans="1:28" x14ac:dyDescent="0.2">
      <c r="A33" s="123" t="s">
        <v>59</v>
      </c>
      <c r="B33" s="124">
        <f>'Ihre Werte 1. Jahr'!X31+'Ihre Werte 1. Jahr'!X18-'Ihre Werte 1. Jahr'!X10</f>
        <v>0</v>
      </c>
      <c r="C33" s="124">
        <f>'Ihre Werte 1. Jahr'!Y31+'Ihre Werte 1. Jahr'!Y18-'Ihre Werte 1. Jahr'!Y10</f>
        <v>0</v>
      </c>
      <c r="D33" s="124">
        <f t="shared" ref="D33:Y33" si="9">B18+B31-B10</f>
        <v>0</v>
      </c>
      <c r="E33" s="124">
        <f t="shared" si="9"/>
        <v>0</v>
      </c>
      <c r="F33" s="124">
        <f t="shared" si="9"/>
        <v>0</v>
      </c>
      <c r="G33" s="124">
        <f t="shared" si="9"/>
        <v>0</v>
      </c>
      <c r="H33" s="124">
        <f t="shared" si="9"/>
        <v>0</v>
      </c>
      <c r="I33" s="124">
        <f t="shared" si="9"/>
        <v>0</v>
      </c>
      <c r="J33" s="124">
        <f t="shared" si="9"/>
        <v>0</v>
      </c>
      <c r="K33" s="124">
        <f t="shared" si="9"/>
        <v>0</v>
      </c>
      <c r="L33" s="124">
        <f t="shared" si="9"/>
        <v>0</v>
      </c>
      <c r="M33" s="124">
        <f t="shared" si="9"/>
        <v>0</v>
      </c>
      <c r="N33" s="124">
        <f t="shared" si="9"/>
        <v>0</v>
      </c>
      <c r="O33" s="124">
        <f t="shared" si="9"/>
        <v>0</v>
      </c>
      <c r="P33" s="124">
        <f t="shared" si="9"/>
        <v>0</v>
      </c>
      <c r="Q33" s="124">
        <f t="shared" si="9"/>
        <v>0</v>
      </c>
      <c r="R33" s="124">
        <f t="shared" si="9"/>
        <v>0</v>
      </c>
      <c r="S33" s="124">
        <f t="shared" si="9"/>
        <v>0</v>
      </c>
      <c r="T33" s="124">
        <f t="shared" si="9"/>
        <v>0</v>
      </c>
      <c r="U33" s="124">
        <f t="shared" si="9"/>
        <v>0</v>
      </c>
      <c r="V33" s="124">
        <f t="shared" si="9"/>
        <v>0</v>
      </c>
      <c r="W33" s="124">
        <f t="shared" si="9"/>
        <v>0</v>
      </c>
      <c r="X33" s="124">
        <f t="shared" si="9"/>
        <v>0</v>
      </c>
      <c r="Y33" s="124">
        <f t="shared" si="9"/>
        <v>0</v>
      </c>
      <c r="Z33" s="125">
        <f>SUM(X33,V33,T33,R33,P33,N33,L33,J33,H33,F33,D33,B33)</f>
        <v>0</v>
      </c>
      <c r="AA33" s="126">
        <f>SUM(Y33,W33,U33,S33,Q33,O33,M33,K33,I33,G33,E33,C33)</f>
        <v>0</v>
      </c>
      <c r="AB33" s="20"/>
    </row>
    <row r="34" spans="1:28" x14ac:dyDescent="0.2">
      <c r="A34" s="1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4"/>
      <c r="AA34" s="55"/>
    </row>
    <row r="35" spans="1:28" x14ac:dyDescent="0.2">
      <c r="A35" s="56" t="s">
        <v>29</v>
      </c>
      <c r="B35" s="57">
        <f>SUM(B14)-B32+B33</f>
        <v>0</v>
      </c>
      <c r="C35" s="57">
        <f t="shared" ref="C35:Y35" si="10">SUM(C14)-C32+C33</f>
        <v>0</v>
      </c>
      <c r="D35" s="57">
        <f t="shared" si="10"/>
        <v>0</v>
      </c>
      <c r="E35" s="57">
        <f t="shared" si="10"/>
        <v>0</v>
      </c>
      <c r="F35" s="57">
        <f t="shared" si="10"/>
        <v>0</v>
      </c>
      <c r="G35" s="57">
        <f t="shared" si="10"/>
        <v>0</v>
      </c>
      <c r="H35" s="57">
        <f t="shared" si="10"/>
        <v>0</v>
      </c>
      <c r="I35" s="57">
        <f t="shared" si="10"/>
        <v>0</v>
      </c>
      <c r="J35" s="57">
        <f t="shared" si="10"/>
        <v>0</v>
      </c>
      <c r="K35" s="57">
        <f t="shared" si="10"/>
        <v>0</v>
      </c>
      <c r="L35" s="57">
        <f t="shared" si="10"/>
        <v>0</v>
      </c>
      <c r="M35" s="57">
        <f t="shared" si="10"/>
        <v>0</v>
      </c>
      <c r="N35" s="57">
        <f t="shared" si="10"/>
        <v>0</v>
      </c>
      <c r="O35" s="57">
        <f t="shared" si="10"/>
        <v>0</v>
      </c>
      <c r="P35" s="57">
        <f t="shared" si="10"/>
        <v>0</v>
      </c>
      <c r="Q35" s="57">
        <f t="shared" si="10"/>
        <v>0</v>
      </c>
      <c r="R35" s="57">
        <f t="shared" si="10"/>
        <v>0</v>
      </c>
      <c r="S35" s="57">
        <f t="shared" si="10"/>
        <v>0</v>
      </c>
      <c r="T35" s="57">
        <f t="shared" si="10"/>
        <v>0</v>
      </c>
      <c r="U35" s="57">
        <f t="shared" si="10"/>
        <v>0</v>
      </c>
      <c r="V35" s="57">
        <f t="shared" si="10"/>
        <v>0</v>
      </c>
      <c r="W35" s="57">
        <f t="shared" si="10"/>
        <v>0</v>
      </c>
      <c r="X35" s="57">
        <f t="shared" si="10"/>
        <v>0</v>
      </c>
      <c r="Y35" s="57">
        <f t="shared" si="10"/>
        <v>0</v>
      </c>
      <c r="Z35" s="24"/>
      <c r="AA35" s="58"/>
    </row>
    <row r="36" spans="1:28" s="38" customFormat="1" x14ac:dyDescent="0.2">
      <c r="A36" s="1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4"/>
      <c r="AA36" s="55"/>
      <c r="AB36" s="37"/>
    </row>
    <row r="37" spans="1:28" s="144" customFormat="1" ht="13.5" thickBot="1" x14ac:dyDescent="0.25">
      <c r="A37" s="138" t="s">
        <v>30</v>
      </c>
      <c r="B37" s="139">
        <f>SUM(B7+B35)</f>
        <v>0</v>
      </c>
      <c r="C37" s="139">
        <f>SUM(C7+C35)</f>
        <v>0</v>
      </c>
      <c r="D37" s="139">
        <f t="shared" ref="D37:Y37" si="11">SUM(B37+ D35)</f>
        <v>0</v>
      </c>
      <c r="E37" s="139">
        <f t="shared" si="11"/>
        <v>0</v>
      </c>
      <c r="F37" s="139">
        <f t="shared" si="11"/>
        <v>0</v>
      </c>
      <c r="G37" s="139">
        <f t="shared" si="11"/>
        <v>0</v>
      </c>
      <c r="H37" s="139">
        <f t="shared" si="11"/>
        <v>0</v>
      </c>
      <c r="I37" s="139">
        <f t="shared" si="11"/>
        <v>0</v>
      </c>
      <c r="J37" s="139">
        <f t="shared" si="11"/>
        <v>0</v>
      </c>
      <c r="K37" s="139">
        <f t="shared" si="11"/>
        <v>0</v>
      </c>
      <c r="L37" s="139">
        <f t="shared" si="11"/>
        <v>0</v>
      </c>
      <c r="M37" s="139">
        <f t="shared" si="11"/>
        <v>0</v>
      </c>
      <c r="N37" s="139">
        <f t="shared" si="11"/>
        <v>0</v>
      </c>
      <c r="O37" s="139">
        <f t="shared" si="11"/>
        <v>0</v>
      </c>
      <c r="P37" s="139">
        <f t="shared" si="11"/>
        <v>0</v>
      </c>
      <c r="Q37" s="139">
        <f t="shared" si="11"/>
        <v>0</v>
      </c>
      <c r="R37" s="139">
        <f t="shared" si="11"/>
        <v>0</v>
      </c>
      <c r="S37" s="139">
        <f t="shared" si="11"/>
        <v>0</v>
      </c>
      <c r="T37" s="139">
        <f t="shared" si="11"/>
        <v>0</v>
      </c>
      <c r="U37" s="139">
        <f t="shared" si="11"/>
        <v>0</v>
      </c>
      <c r="V37" s="139">
        <f t="shared" si="11"/>
        <v>0</v>
      </c>
      <c r="W37" s="139">
        <f t="shared" si="11"/>
        <v>0</v>
      </c>
      <c r="X37" s="139">
        <f t="shared" si="11"/>
        <v>0</v>
      </c>
      <c r="Y37" s="140">
        <f t="shared" si="11"/>
        <v>0</v>
      </c>
      <c r="Z37" s="141"/>
      <c r="AA37" s="142"/>
      <c r="AB37" s="143"/>
    </row>
    <row r="38" spans="1:28" s="38" customFormat="1" ht="14.25" thickTop="1" thickBot="1" x14ac:dyDescent="0.25">
      <c r="A38" s="1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4"/>
      <c r="AA38" s="55"/>
      <c r="AB38" s="137"/>
    </row>
    <row r="39" spans="1:28" x14ac:dyDescent="0.2">
      <c r="A39" s="59" t="s">
        <v>65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4"/>
      <c r="AA39" s="55"/>
    </row>
    <row r="40" spans="1:28" x14ac:dyDescent="0.2">
      <c r="A40" s="59" t="s">
        <v>34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55"/>
    </row>
    <row r="41" spans="1:28" x14ac:dyDescent="0.2">
      <c r="A41" s="4" t="s">
        <v>57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60"/>
      <c r="X41" s="60"/>
      <c r="Y41" s="60"/>
      <c r="Z41" s="55"/>
    </row>
    <row r="42" spans="1:28" x14ac:dyDescent="0.2">
      <c r="A42" s="4" t="s">
        <v>66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8" x14ac:dyDescent="0.2">
      <c r="A43" s="59"/>
    </row>
  </sheetData>
  <phoneticPr fontId="2" type="noConversion"/>
  <pageMargins left="0.2" right="0.23622047244094491" top="0.35433070866141736" bottom="0.23622047244094491" header="0.43307086614173229" footer="0.39370078740157483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opLeftCell="A7" zoomScaleNormal="100" workbookViewId="0">
      <selection activeCell="A42" sqref="A42"/>
    </sheetView>
  </sheetViews>
  <sheetFormatPr baseColWidth="10" defaultRowHeight="12.75" x14ac:dyDescent="0.2"/>
  <cols>
    <col min="1" max="1" width="25" style="61" customWidth="1"/>
    <col min="2" max="25" width="5.85546875" style="2" customWidth="1"/>
    <col min="26" max="26" width="5.85546875" style="3" customWidth="1"/>
    <col min="27" max="27" width="5.85546875" style="1" customWidth="1"/>
    <col min="28" max="28" width="0" style="1" hidden="1" customWidth="1"/>
    <col min="29" max="16384" width="11.42578125" style="4"/>
  </cols>
  <sheetData>
    <row r="1" spans="1:28" x14ac:dyDescent="0.2">
      <c r="A1" s="1"/>
    </row>
    <row r="2" spans="1:28" ht="23.25" x14ac:dyDescent="0.35">
      <c r="A2" s="5" t="s">
        <v>50</v>
      </c>
    </row>
    <row r="3" spans="1:28" x14ac:dyDescent="0.2">
      <c r="A3" s="1"/>
    </row>
    <row r="4" spans="1:28" s="10" customFormat="1" x14ac:dyDescent="0.2">
      <c r="A4" s="6"/>
      <c r="B4" s="7" t="s">
        <v>0</v>
      </c>
      <c r="C4" s="7"/>
      <c r="D4" s="7" t="s">
        <v>1</v>
      </c>
      <c r="E4" s="7"/>
      <c r="F4" s="7" t="s">
        <v>2</v>
      </c>
      <c r="G4" s="7"/>
      <c r="H4" s="7" t="s">
        <v>3</v>
      </c>
      <c r="I4" s="7"/>
      <c r="J4" s="7" t="s">
        <v>4</v>
      </c>
      <c r="K4" s="7"/>
      <c r="L4" s="7" t="s">
        <v>5</v>
      </c>
      <c r="M4" s="7"/>
      <c r="N4" s="7" t="s">
        <v>6</v>
      </c>
      <c r="O4" s="7"/>
      <c r="P4" s="7" t="s">
        <v>7</v>
      </c>
      <c r="Q4" s="7"/>
      <c r="R4" s="7" t="s">
        <v>8</v>
      </c>
      <c r="S4" s="7"/>
      <c r="T4" s="7" t="s">
        <v>9</v>
      </c>
      <c r="U4" s="7"/>
      <c r="V4" s="7" t="s">
        <v>10</v>
      </c>
      <c r="W4" s="7"/>
      <c r="X4" s="7" t="s">
        <v>11</v>
      </c>
      <c r="Y4" s="7"/>
      <c r="Z4" s="8" t="s">
        <v>12</v>
      </c>
      <c r="AA4" s="9"/>
      <c r="AB4" s="6"/>
    </row>
    <row r="5" spans="1:28" s="15" customFormat="1" x14ac:dyDescent="0.2">
      <c r="A5" s="11"/>
      <c r="B5" s="12" t="s">
        <v>13</v>
      </c>
      <c r="C5" s="12" t="s">
        <v>14</v>
      </c>
      <c r="D5" s="12" t="s">
        <v>13</v>
      </c>
      <c r="E5" s="12" t="s">
        <v>14</v>
      </c>
      <c r="F5" s="12" t="s">
        <v>13</v>
      </c>
      <c r="G5" s="12" t="s">
        <v>14</v>
      </c>
      <c r="H5" s="12" t="s">
        <v>13</v>
      </c>
      <c r="I5" s="12" t="s">
        <v>14</v>
      </c>
      <c r="J5" s="12" t="s">
        <v>13</v>
      </c>
      <c r="K5" s="12" t="s">
        <v>14</v>
      </c>
      <c r="L5" s="12" t="s">
        <v>13</v>
      </c>
      <c r="M5" s="12" t="s">
        <v>14</v>
      </c>
      <c r="N5" s="12" t="s">
        <v>13</v>
      </c>
      <c r="O5" s="12" t="s">
        <v>14</v>
      </c>
      <c r="P5" s="12" t="s">
        <v>13</v>
      </c>
      <c r="Q5" s="12" t="s">
        <v>14</v>
      </c>
      <c r="R5" s="12" t="s">
        <v>13</v>
      </c>
      <c r="S5" s="12" t="s">
        <v>14</v>
      </c>
      <c r="T5" s="12" t="s">
        <v>13</v>
      </c>
      <c r="U5" s="12" t="s">
        <v>14</v>
      </c>
      <c r="V5" s="12" t="s">
        <v>13</v>
      </c>
      <c r="W5" s="12" t="s">
        <v>14</v>
      </c>
      <c r="X5" s="12" t="s">
        <v>13</v>
      </c>
      <c r="Y5" s="12" t="s">
        <v>14</v>
      </c>
      <c r="Z5" s="13" t="s">
        <v>13</v>
      </c>
      <c r="AA5" s="14" t="s">
        <v>14</v>
      </c>
      <c r="AB5" s="11"/>
    </row>
    <row r="6" spans="1:28" x14ac:dyDescent="0.2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8"/>
      <c r="AA6" s="19"/>
      <c r="AB6" s="20"/>
    </row>
    <row r="7" spans="1:28" x14ac:dyDescent="0.2">
      <c r="A7" s="21" t="s">
        <v>16</v>
      </c>
      <c r="B7" s="22">
        <f>'Ihre Werte 2. Jahr'!X37</f>
        <v>0</v>
      </c>
      <c r="C7" s="22">
        <f>'Ihre Werte 2. Jahr'!Y37</f>
        <v>0</v>
      </c>
      <c r="D7" s="23">
        <f t="shared" ref="D7:Y7" si="0">SUM(B37)</f>
        <v>0</v>
      </c>
      <c r="E7" s="23">
        <f t="shared" si="0"/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0</v>
      </c>
      <c r="U7" s="23">
        <f t="shared" si="0"/>
        <v>0</v>
      </c>
      <c r="V7" s="23">
        <f t="shared" si="0"/>
        <v>0</v>
      </c>
      <c r="W7" s="23">
        <f t="shared" si="0"/>
        <v>0</v>
      </c>
      <c r="X7" s="23">
        <f t="shared" si="0"/>
        <v>0</v>
      </c>
      <c r="Y7" s="23">
        <f t="shared" si="0"/>
        <v>0</v>
      </c>
      <c r="Z7" s="25"/>
      <c r="AA7" s="26"/>
    </row>
    <row r="8" spans="1:28" x14ac:dyDescent="0.2">
      <c r="A8" s="27" t="s">
        <v>17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30"/>
      <c r="AA8" s="31"/>
      <c r="AB8" s="20"/>
    </row>
    <row r="9" spans="1:28" x14ac:dyDescent="0.2">
      <c r="A9" s="32" t="s">
        <v>18</v>
      </c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5">
        <f t="shared" ref="Z9:AA12" si="1">SUM(X9,V9,T9,R9,P9,N9,L9,J9,H9,F9,D9,B9)</f>
        <v>0</v>
      </c>
      <c r="AA9" s="36">
        <f t="shared" si="1"/>
        <v>0</v>
      </c>
    </row>
    <row r="10" spans="1:28" x14ac:dyDescent="0.2">
      <c r="A10" s="104" t="s">
        <v>58</v>
      </c>
      <c r="B10" s="105">
        <f t="shared" ref="B10:Y10" si="2">B9*19/119</f>
        <v>0</v>
      </c>
      <c r="C10" s="105">
        <f t="shared" si="2"/>
        <v>0</v>
      </c>
      <c r="D10" s="105">
        <f t="shared" si="2"/>
        <v>0</v>
      </c>
      <c r="E10" s="105">
        <f t="shared" si="2"/>
        <v>0</v>
      </c>
      <c r="F10" s="105">
        <f t="shared" si="2"/>
        <v>0</v>
      </c>
      <c r="G10" s="105">
        <f t="shared" si="2"/>
        <v>0</v>
      </c>
      <c r="H10" s="105">
        <f t="shared" si="2"/>
        <v>0</v>
      </c>
      <c r="I10" s="105">
        <f t="shared" si="2"/>
        <v>0</v>
      </c>
      <c r="J10" s="105">
        <f t="shared" si="2"/>
        <v>0</v>
      </c>
      <c r="K10" s="105">
        <f t="shared" si="2"/>
        <v>0</v>
      </c>
      <c r="L10" s="105">
        <f t="shared" si="2"/>
        <v>0</v>
      </c>
      <c r="M10" s="105">
        <f t="shared" si="2"/>
        <v>0</v>
      </c>
      <c r="N10" s="105">
        <f t="shared" si="2"/>
        <v>0</v>
      </c>
      <c r="O10" s="105">
        <f t="shared" si="2"/>
        <v>0</v>
      </c>
      <c r="P10" s="105">
        <f t="shared" si="2"/>
        <v>0</v>
      </c>
      <c r="Q10" s="105">
        <f t="shared" si="2"/>
        <v>0</v>
      </c>
      <c r="R10" s="105">
        <f t="shared" si="2"/>
        <v>0</v>
      </c>
      <c r="S10" s="105">
        <f t="shared" si="2"/>
        <v>0</v>
      </c>
      <c r="T10" s="105">
        <f t="shared" si="2"/>
        <v>0</v>
      </c>
      <c r="U10" s="105">
        <f t="shared" si="2"/>
        <v>0</v>
      </c>
      <c r="V10" s="105">
        <f t="shared" si="2"/>
        <v>0</v>
      </c>
      <c r="W10" s="105">
        <f t="shared" si="2"/>
        <v>0</v>
      </c>
      <c r="X10" s="105">
        <f t="shared" si="2"/>
        <v>0</v>
      </c>
      <c r="Y10" s="105">
        <f t="shared" si="2"/>
        <v>0</v>
      </c>
      <c r="Z10" s="35">
        <f t="shared" si="1"/>
        <v>0</v>
      </c>
      <c r="AA10" s="36">
        <f t="shared" si="1"/>
        <v>0</v>
      </c>
    </row>
    <row r="11" spans="1:28" s="38" customFormat="1" x14ac:dyDescent="0.2">
      <c r="A11" s="39" t="s">
        <v>38</v>
      </c>
      <c r="B11" s="40"/>
      <c r="C11" s="34"/>
      <c r="D11" s="34"/>
      <c r="E11" s="34"/>
      <c r="F11" s="34"/>
      <c r="G11" s="34"/>
      <c r="H11" s="34"/>
      <c r="I11" s="41"/>
      <c r="J11" s="41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5">
        <f t="shared" si="1"/>
        <v>0</v>
      </c>
      <c r="AA11" s="36">
        <f t="shared" si="1"/>
        <v>0</v>
      </c>
      <c r="AB11" s="37"/>
    </row>
    <row r="12" spans="1:28" x14ac:dyDescent="0.2">
      <c r="A12" s="42" t="s">
        <v>45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5">
        <f t="shared" si="1"/>
        <v>0</v>
      </c>
      <c r="AA12" s="36">
        <f t="shared" si="1"/>
        <v>0</v>
      </c>
    </row>
    <row r="13" spans="1:28" ht="25.5" x14ac:dyDescent="0.2">
      <c r="A13" s="81" t="s">
        <v>39</v>
      </c>
      <c r="B13" s="40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5"/>
      <c r="AA13" s="36"/>
    </row>
    <row r="14" spans="1:28" x14ac:dyDescent="0.2">
      <c r="A14" s="111" t="s">
        <v>19</v>
      </c>
      <c r="B14" s="43">
        <f t="shared" ref="B14:AA14" si="3">SUM(B9:B13)-B10</f>
        <v>0</v>
      </c>
      <c r="C14" s="44">
        <f t="shared" si="3"/>
        <v>0</v>
      </c>
      <c r="D14" s="44">
        <f t="shared" si="3"/>
        <v>0</v>
      </c>
      <c r="E14" s="44">
        <f t="shared" si="3"/>
        <v>0</v>
      </c>
      <c r="F14" s="44">
        <f t="shared" si="3"/>
        <v>0</v>
      </c>
      <c r="G14" s="44">
        <f t="shared" si="3"/>
        <v>0</v>
      </c>
      <c r="H14" s="44">
        <f t="shared" si="3"/>
        <v>0</v>
      </c>
      <c r="I14" s="44">
        <f t="shared" si="3"/>
        <v>0</v>
      </c>
      <c r="J14" s="44">
        <f t="shared" si="3"/>
        <v>0</v>
      </c>
      <c r="K14" s="44">
        <f t="shared" si="3"/>
        <v>0</v>
      </c>
      <c r="L14" s="44">
        <f t="shared" si="3"/>
        <v>0</v>
      </c>
      <c r="M14" s="44">
        <f t="shared" si="3"/>
        <v>0</v>
      </c>
      <c r="N14" s="44">
        <f t="shared" si="3"/>
        <v>0</v>
      </c>
      <c r="O14" s="44">
        <f t="shared" si="3"/>
        <v>0</v>
      </c>
      <c r="P14" s="44">
        <f t="shared" si="3"/>
        <v>0</v>
      </c>
      <c r="Q14" s="44">
        <f t="shared" si="3"/>
        <v>0</v>
      </c>
      <c r="R14" s="44">
        <f t="shared" si="3"/>
        <v>0</v>
      </c>
      <c r="S14" s="44">
        <f t="shared" si="3"/>
        <v>0</v>
      </c>
      <c r="T14" s="44">
        <f t="shared" si="3"/>
        <v>0</v>
      </c>
      <c r="U14" s="44">
        <f t="shared" si="3"/>
        <v>0</v>
      </c>
      <c r="V14" s="44">
        <f t="shared" si="3"/>
        <v>0</v>
      </c>
      <c r="W14" s="44">
        <f t="shared" si="3"/>
        <v>0</v>
      </c>
      <c r="X14" s="44">
        <f t="shared" si="3"/>
        <v>0</v>
      </c>
      <c r="Y14" s="44">
        <f t="shared" si="3"/>
        <v>0</v>
      </c>
      <c r="Z14" s="44">
        <f t="shared" si="3"/>
        <v>0</v>
      </c>
      <c r="AA14" s="45">
        <f t="shared" si="3"/>
        <v>0</v>
      </c>
    </row>
    <row r="15" spans="1:28" x14ac:dyDescent="0.2">
      <c r="A15" s="46"/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61"/>
      <c r="AA15" s="108"/>
      <c r="AB15" s="20"/>
    </row>
    <row r="16" spans="1:28" customFormat="1" x14ac:dyDescent="0.2">
      <c r="A16" s="112" t="s">
        <v>31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8"/>
      <c r="AA16" s="49"/>
    </row>
    <row r="17" spans="1:28" x14ac:dyDescent="0.2">
      <c r="A17" s="42" t="s">
        <v>33</v>
      </c>
      <c r="B17" s="40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5">
        <f t="shared" ref="Z17:Z28" si="4">SUM(X17,V17,T17,R17,P17,N17,L17,J17,H17,F17,D17,B17)</f>
        <v>0</v>
      </c>
      <c r="AA17" s="36">
        <f t="shared" ref="AA17:AA28" si="5">SUM(Y17,W17,U17,S17,Q17,O17,M17,K17,I17,G17,E17,C17)</f>
        <v>0</v>
      </c>
      <c r="AB17" s="20"/>
    </row>
    <row r="18" spans="1:28" x14ac:dyDescent="0.2">
      <c r="A18" s="104" t="s">
        <v>63</v>
      </c>
      <c r="B18" s="106">
        <f t="shared" ref="B18:Y18" si="6">B17*19/119</f>
        <v>0</v>
      </c>
      <c r="C18" s="106">
        <f t="shared" si="6"/>
        <v>0</v>
      </c>
      <c r="D18" s="106">
        <f t="shared" si="6"/>
        <v>0</v>
      </c>
      <c r="E18" s="106">
        <f t="shared" si="6"/>
        <v>0</v>
      </c>
      <c r="F18" s="106">
        <f t="shared" si="6"/>
        <v>0</v>
      </c>
      <c r="G18" s="106">
        <f t="shared" si="6"/>
        <v>0</v>
      </c>
      <c r="H18" s="106">
        <f t="shared" si="6"/>
        <v>0</v>
      </c>
      <c r="I18" s="106">
        <f t="shared" si="6"/>
        <v>0</v>
      </c>
      <c r="J18" s="106">
        <f t="shared" si="6"/>
        <v>0</v>
      </c>
      <c r="K18" s="106">
        <f t="shared" si="6"/>
        <v>0</v>
      </c>
      <c r="L18" s="106">
        <f t="shared" si="6"/>
        <v>0</v>
      </c>
      <c r="M18" s="106">
        <f t="shared" si="6"/>
        <v>0</v>
      </c>
      <c r="N18" s="106">
        <f t="shared" si="6"/>
        <v>0</v>
      </c>
      <c r="O18" s="106">
        <f t="shared" si="6"/>
        <v>0</v>
      </c>
      <c r="P18" s="106">
        <f t="shared" si="6"/>
        <v>0</v>
      </c>
      <c r="Q18" s="106">
        <f t="shared" si="6"/>
        <v>0</v>
      </c>
      <c r="R18" s="106">
        <f t="shared" si="6"/>
        <v>0</v>
      </c>
      <c r="S18" s="106">
        <f t="shared" si="6"/>
        <v>0</v>
      </c>
      <c r="T18" s="106">
        <f t="shared" si="6"/>
        <v>0</v>
      </c>
      <c r="U18" s="106">
        <f t="shared" si="6"/>
        <v>0</v>
      </c>
      <c r="V18" s="106">
        <f t="shared" si="6"/>
        <v>0</v>
      </c>
      <c r="W18" s="106">
        <f t="shared" si="6"/>
        <v>0</v>
      </c>
      <c r="X18" s="106">
        <f t="shared" si="6"/>
        <v>0</v>
      </c>
      <c r="Y18" s="106">
        <f t="shared" si="6"/>
        <v>0</v>
      </c>
      <c r="Z18" s="35">
        <f t="shared" si="4"/>
        <v>0</v>
      </c>
      <c r="AA18" s="36">
        <f t="shared" si="5"/>
        <v>0</v>
      </c>
    </row>
    <row r="19" spans="1:28" hidden="1" x14ac:dyDescent="0.2">
      <c r="A19" s="42" t="s">
        <v>20</v>
      </c>
      <c r="B19" s="40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5">
        <f t="shared" si="4"/>
        <v>0</v>
      </c>
      <c r="AA19" s="36">
        <f t="shared" si="5"/>
        <v>0</v>
      </c>
    </row>
    <row r="20" spans="1:28" ht="25.5" x14ac:dyDescent="0.2">
      <c r="A20" s="81" t="s">
        <v>47</v>
      </c>
      <c r="B20" s="40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5">
        <f t="shared" si="4"/>
        <v>0</v>
      </c>
      <c r="AA20" s="36">
        <f t="shared" si="5"/>
        <v>0</v>
      </c>
    </row>
    <row r="21" spans="1:28" x14ac:dyDescent="0.2">
      <c r="A21" s="42" t="s">
        <v>21</v>
      </c>
      <c r="B21" s="40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5">
        <f t="shared" si="4"/>
        <v>0</v>
      </c>
      <c r="AA21" s="36">
        <f t="shared" si="5"/>
        <v>0</v>
      </c>
    </row>
    <row r="22" spans="1:28" ht="25.5" x14ac:dyDescent="0.2">
      <c r="A22" s="81" t="s">
        <v>48</v>
      </c>
      <c r="B22" s="40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5">
        <f t="shared" si="4"/>
        <v>0</v>
      </c>
      <c r="AA22" s="36">
        <f t="shared" si="5"/>
        <v>0</v>
      </c>
    </row>
    <row r="23" spans="1:28" x14ac:dyDescent="0.2">
      <c r="A23" s="42" t="s">
        <v>51</v>
      </c>
      <c r="B23" s="40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5">
        <f t="shared" si="4"/>
        <v>0</v>
      </c>
      <c r="AA23" s="36">
        <f t="shared" si="5"/>
        <v>0</v>
      </c>
    </row>
    <row r="24" spans="1:28" x14ac:dyDescent="0.2">
      <c r="A24" s="42" t="s">
        <v>22</v>
      </c>
      <c r="B24" s="40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5">
        <f t="shared" si="4"/>
        <v>0</v>
      </c>
      <c r="AA24" s="36">
        <f t="shared" si="5"/>
        <v>0</v>
      </c>
    </row>
    <row r="25" spans="1:28" x14ac:dyDescent="0.2">
      <c r="A25" s="42" t="s">
        <v>23</v>
      </c>
      <c r="B25" s="40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5">
        <f t="shared" si="4"/>
        <v>0</v>
      </c>
      <c r="AA25" s="36">
        <f t="shared" si="5"/>
        <v>0</v>
      </c>
    </row>
    <row r="26" spans="1:28" x14ac:dyDescent="0.2">
      <c r="A26" s="42" t="s">
        <v>24</v>
      </c>
      <c r="B26" s="40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50"/>
      <c r="U26" s="34"/>
      <c r="V26" s="34"/>
      <c r="W26" s="34"/>
      <c r="X26" s="34"/>
      <c r="Y26" s="34"/>
      <c r="Z26" s="35">
        <f t="shared" si="4"/>
        <v>0</v>
      </c>
      <c r="AA26" s="36">
        <f t="shared" si="5"/>
        <v>0</v>
      </c>
    </row>
    <row r="27" spans="1:28" x14ac:dyDescent="0.2">
      <c r="A27" s="42" t="s">
        <v>25</v>
      </c>
      <c r="B27" s="40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5">
        <f t="shared" si="4"/>
        <v>0</v>
      </c>
      <c r="AA27" s="36">
        <f t="shared" si="5"/>
        <v>0</v>
      </c>
    </row>
    <row r="28" spans="1:28" x14ac:dyDescent="0.2">
      <c r="A28" s="42" t="s">
        <v>43</v>
      </c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5">
        <f t="shared" si="4"/>
        <v>0</v>
      </c>
      <c r="AA28" s="36">
        <f t="shared" si="5"/>
        <v>0</v>
      </c>
    </row>
    <row r="29" spans="1:28" x14ac:dyDescent="0.2">
      <c r="A29" s="42" t="s">
        <v>26</v>
      </c>
      <c r="B29" s="51"/>
      <c r="C29" s="41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5">
        <f>SUM(B29,D29,F29,H29,J29,L29,N29,P29,R29,T29,V29,X29)</f>
        <v>0</v>
      </c>
      <c r="AA29" s="36">
        <f>SUM(Y29,W29,U29,S29,Q29,O29,M29,K29,I29,G29,E29,C29)</f>
        <v>0</v>
      </c>
    </row>
    <row r="30" spans="1:28" x14ac:dyDescent="0.2">
      <c r="A30" s="42" t="s">
        <v>27</v>
      </c>
      <c r="B30" s="40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5">
        <f>SUM(X30,V30,T30,R30,P30,N30,L30,J30,H30,F30,D30,B30)</f>
        <v>0</v>
      </c>
      <c r="AA30" s="36">
        <f>SUM(Y30,W30,U30,S30,Q30,O30,M30,K30,I30,G30,E30,C30)</f>
        <v>0</v>
      </c>
    </row>
    <row r="31" spans="1:28" x14ac:dyDescent="0.2">
      <c r="A31" s="107" t="s">
        <v>64</v>
      </c>
      <c r="B31" s="109">
        <f t="shared" ref="B31:Z31" si="7">(B30+B25+B24+B22+B21)*19/119</f>
        <v>0</v>
      </c>
      <c r="C31" s="109">
        <f t="shared" si="7"/>
        <v>0</v>
      </c>
      <c r="D31" s="109">
        <f t="shared" si="7"/>
        <v>0</v>
      </c>
      <c r="E31" s="109">
        <f t="shared" si="7"/>
        <v>0</v>
      </c>
      <c r="F31" s="109">
        <f t="shared" si="7"/>
        <v>0</v>
      </c>
      <c r="G31" s="109">
        <f t="shared" si="7"/>
        <v>0</v>
      </c>
      <c r="H31" s="109">
        <f t="shared" si="7"/>
        <v>0</v>
      </c>
      <c r="I31" s="109">
        <f t="shared" si="7"/>
        <v>0</v>
      </c>
      <c r="J31" s="109">
        <f t="shared" si="7"/>
        <v>0</v>
      </c>
      <c r="K31" s="109">
        <f t="shared" si="7"/>
        <v>0</v>
      </c>
      <c r="L31" s="109">
        <f t="shared" si="7"/>
        <v>0</v>
      </c>
      <c r="M31" s="109">
        <f t="shared" si="7"/>
        <v>0</v>
      </c>
      <c r="N31" s="109">
        <f t="shared" si="7"/>
        <v>0</v>
      </c>
      <c r="O31" s="109">
        <f t="shared" si="7"/>
        <v>0</v>
      </c>
      <c r="P31" s="109">
        <f t="shared" si="7"/>
        <v>0</v>
      </c>
      <c r="Q31" s="109">
        <f t="shared" si="7"/>
        <v>0</v>
      </c>
      <c r="R31" s="109">
        <f t="shared" si="7"/>
        <v>0</v>
      </c>
      <c r="S31" s="109">
        <f t="shared" si="7"/>
        <v>0</v>
      </c>
      <c r="T31" s="109">
        <f t="shared" si="7"/>
        <v>0</v>
      </c>
      <c r="U31" s="109">
        <f t="shared" si="7"/>
        <v>0</v>
      </c>
      <c r="V31" s="109">
        <f t="shared" si="7"/>
        <v>0</v>
      </c>
      <c r="W31" s="109">
        <f t="shared" si="7"/>
        <v>0</v>
      </c>
      <c r="X31" s="109">
        <f t="shared" si="7"/>
        <v>0</v>
      </c>
      <c r="Y31" s="109">
        <f t="shared" si="7"/>
        <v>0</v>
      </c>
      <c r="Z31" s="110">
        <f t="shared" si="7"/>
        <v>0</v>
      </c>
      <c r="AA31" s="52">
        <f>SUM(Y31,W31,U31,S31,Q31,O31,M31,K31,I31,G31,E31,C31)</f>
        <v>0</v>
      </c>
    </row>
    <row r="32" spans="1:28" s="136" customFormat="1" ht="13.5" thickBot="1" x14ac:dyDescent="0.25">
      <c r="A32" s="132" t="s">
        <v>28</v>
      </c>
      <c r="B32" s="133">
        <f t="shared" ref="B32:AA32" si="8">SUM(B17:B30)-B18</f>
        <v>0</v>
      </c>
      <c r="C32" s="133">
        <f t="shared" si="8"/>
        <v>0</v>
      </c>
      <c r="D32" s="133">
        <f t="shared" si="8"/>
        <v>0</v>
      </c>
      <c r="E32" s="133">
        <f t="shared" si="8"/>
        <v>0</v>
      </c>
      <c r="F32" s="133">
        <f t="shared" si="8"/>
        <v>0</v>
      </c>
      <c r="G32" s="133">
        <f t="shared" si="8"/>
        <v>0</v>
      </c>
      <c r="H32" s="133">
        <f t="shared" si="8"/>
        <v>0</v>
      </c>
      <c r="I32" s="133">
        <f t="shared" si="8"/>
        <v>0</v>
      </c>
      <c r="J32" s="133">
        <f t="shared" si="8"/>
        <v>0</v>
      </c>
      <c r="K32" s="133">
        <f t="shared" si="8"/>
        <v>0</v>
      </c>
      <c r="L32" s="133">
        <f t="shared" si="8"/>
        <v>0</v>
      </c>
      <c r="M32" s="133">
        <f t="shared" si="8"/>
        <v>0</v>
      </c>
      <c r="N32" s="133">
        <f t="shared" si="8"/>
        <v>0</v>
      </c>
      <c r="O32" s="133">
        <f t="shared" si="8"/>
        <v>0</v>
      </c>
      <c r="P32" s="133">
        <f t="shared" si="8"/>
        <v>0</v>
      </c>
      <c r="Q32" s="133">
        <f t="shared" si="8"/>
        <v>0</v>
      </c>
      <c r="R32" s="133">
        <f t="shared" si="8"/>
        <v>0</v>
      </c>
      <c r="S32" s="133">
        <f t="shared" si="8"/>
        <v>0</v>
      </c>
      <c r="T32" s="133">
        <f t="shared" si="8"/>
        <v>0</v>
      </c>
      <c r="U32" s="133">
        <f t="shared" si="8"/>
        <v>0</v>
      </c>
      <c r="V32" s="133">
        <f t="shared" si="8"/>
        <v>0</v>
      </c>
      <c r="W32" s="133">
        <f t="shared" si="8"/>
        <v>0</v>
      </c>
      <c r="X32" s="133">
        <f t="shared" si="8"/>
        <v>0</v>
      </c>
      <c r="Y32" s="133">
        <f t="shared" si="8"/>
        <v>0</v>
      </c>
      <c r="Z32" s="134">
        <f t="shared" si="8"/>
        <v>0</v>
      </c>
      <c r="AA32" s="134">
        <f t="shared" si="8"/>
        <v>0</v>
      </c>
      <c r="AB32" s="135"/>
    </row>
    <row r="33" spans="1:28" x14ac:dyDescent="0.2">
      <c r="A33" s="123" t="s">
        <v>59</v>
      </c>
      <c r="B33" s="124">
        <f>'Ihre Werte 2. Jahr'!X31+'Ihre Werte 2. Jahr'!X18-'Ihre Werte 2. Jahr'!X10</f>
        <v>0</v>
      </c>
      <c r="C33" s="124">
        <f>'Ihre Werte 2. Jahr'!Y31+'Ihre Werte 2. Jahr'!Y18-'Ihre Werte 2. Jahr'!Y10</f>
        <v>0</v>
      </c>
      <c r="D33" s="124">
        <f t="shared" ref="D33:Y33" si="9">B18+B31-B10</f>
        <v>0</v>
      </c>
      <c r="E33" s="124">
        <f t="shared" si="9"/>
        <v>0</v>
      </c>
      <c r="F33" s="124">
        <f t="shared" si="9"/>
        <v>0</v>
      </c>
      <c r="G33" s="124">
        <f t="shared" si="9"/>
        <v>0</v>
      </c>
      <c r="H33" s="124">
        <f t="shared" si="9"/>
        <v>0</v>
      </c>
      <c r="I33" s="124">
        <f t="shared" si="9"/>
        <v>0</v>
      </c>
      <c r="J33" s="124">
        <f t="shared" si="9"/>
        <v>0</v>
      </c>
      <c r="K33" s="124">
        <f t="shared" si="9"/>
        <v>0</v>
      </c>
      <c r="L33" s="124">
        <f t="shared" si="9"/>
        <v>0</v>
      </c>
      <c r="M33" s="124">
        <f t="shared" si="9"/>
        <v>0</v>
      </c>
      <c r="N33" s="124">
        <f t="shared" si="9"/>
        <v>0</v>
      </c>
      <c r="O33" s="124">
        <f t="shared" si="9"/>
        <v>0</v>
      </c>
      <c r="P33" s="124">
        <f t="shared" si="9"/>
        <v>0</v>
      </c>
      <c r="Q33" s="124">
        <f t="shared" si="9"/>
        <v>0</v>
      </c>
      <c r="R33" s="124">
        <f t="shared" si="9"/>
        <v>0</v>
      </c>
      <c r="S33" s="124">
        <f t="shared" si="9"/>
        <v>0</v>
      </c>
      <c r="T33" s="124">
        <f t="shared" si="9"/>
        <v>0</v>
      </c>
      <c r="U33" s="124">
        <f t="shared" si="9"/>
        <v>0</v>
      </c>
      <c r="V33" s="124">
        <f t="shared" si="9"/>
        <v>0</v>
      </c>
      <c r="W33" s="124">
        <f t="shared" si="9"/>
        <v>0</v>
      </c>
      <c r="X33" s="124">
        <f t="shared" si="9"/>
        <v>0</v>
      </c>
      <c r="Y33" s="124">
        <f t="shared" si="9"/>
        <v>0</v>
      </c>
      <c r="Z33" s="125">
        <f>SUM(X33,V33,T33,R33,P33,N33,L33,J33,H33,F33,D33,B33)</f>
        <v>0</v>
      </c>
      <c r="AA33" s="126">
        <f>SUM(Y33,W33,U33,S33,Q33,O33,M33,K33,I33,G33,E33,C33)</f>
        <v>0</v>
      </c>
      <c r="AB33" s="20"/>
    </row>
    <row r="34" spans="1:28" x14ac:dyDescent="0.2">
      <c r="A34" s="1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4"/>
      <c r="AA34" s="55"/>
    </row>
    <row r="35" spans="1:28" x14ac:dyDescent="0.2">
      <c r="A35" s="56" t="s">
        <v>29</v>
      </c>
      <c r="B35" s="57">
        <f>SUM(B14)-B32+B33</f>
        <v>0</v>
      </c>
      <c r="C35" s="57">
        <f t="shared" ref="C35:Y35" si="10">SUM(C14)-C32+C33</f>
        <v>0</v>
      </c>
      <c r="D35" s="57">
        <f t="shared" si="10"/>
        <v>0</v>
      </c>
      <c r="E35" s="57">
        <f t="shared" si="10"/>
        <v>0</v>
      </c>
      <c r="F35" s="57">
        <f t="shared" si="10"/>
        <v>0</v>
      </c>
      <c r="G35" s="57">
        <f t="shared" si="10"/>
        <v>0</v>
      </c>
      <c r="H35" s="57">
        <f t="shared" si="10"/>
        <v>0</v>
      </c>
      <c r="I35" s="57">
        <f t="shared" si="10"/>
        <v>0</v>
      </c>
      <c r="J35" s="57">
        <f t="shared" si="10"/>
        <v>0</v>
      </c>
      <c r="K35" s="57">
        <f t="shared" si="10"/>
        <v>0</v>
      </c>
      <c r="L35" s="57">
        <f t="shared" si="10"/>
        <v>0</v>
      </c>
      <c r="M35" s="57">
        <f t="shared" si="10"/>
        <v>0</v>
      </c>
      <c r="N35" s="57">
        <f t="shared" si="10"/>
        <v>0</v>
      </c>
      <c r="O35" s="57">
        <f t="shared" si="10"/>
        <v>0</v>
      </c>
      <c r="P35" s="57">
        <f t="shared" si="10"/>
        <v>0</v>
      </c>
      <c r="Q35" s="57">
        <f t="shared" si="10"/>
        <v>0</v>
      </c>
      <c r="R35" s="57">
        <f t="shared" si="10"/>
        <v>0</v>
      </c>
      <c r="S35" s="57">
        <f t="shared" si="10"/>
        <v>0</v>
      </c>
      <c r="T35" s="57">
        <f t="shared" si="10"/>
        <v>0</v>
      </c>
      <c r="U35" s="57">
        <f t="shared" si="10"/>
        <v>0</v>
      </c>
      <c r="V35" s="57">
        <f t="shared" si="10"/>
        <v>0</v>
      </c>
      <c r="W35" s="57">
        <f t="shared" si="10"/>
        <v>0</v>
      </c>
      <c r="X35" s="57">
        <f t="shared" si="10"/>
        <v>0</v>
      </c>
      <c r="Y35" s="57">
        <f t="shared" si="10"/>
        <v>0</v>
      </c>
      <c r="Z35" s="24"/>
      <c r="AA35" s="58"/>
    </row>
    <row r="36" spans="1:28" s="38" customFormat="1" x14ac:dyDescent="0.2">
      <c r="A36" s="1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4"/>
      <c r="AA36" s="55"/>
      <c r="AB36" s="37"/>
    </row>
    <row r="37" spans="1:28" s="144" customFormat="1" ht="13.5" thickBot="1" x14ac:dyDescent="0.25">
      <c r="A37" s="138" t="s">
        <v>30</v>
      </c>
      <c r="B37" s="139">
        <f>SUM(B7+B35)</f>
        <v>0</v>
      </c>
      <c r="C37" s="139">
        <f>SUM(C7+C35)</f>
        <v>0</v>
      </c>
      <c r="D37" s="139">
        <f t="shared" ref="D37:Y37" si="11">SUM(B37+ D35)</f>
        <v>0</v>
      </c>
      <c r="E37" s="139">
        <f t="shared" si="11"/>
        <v>0</v>
      </c>
      <c r="F37" s="139">
        <f t="shared" si="11"/>
        <v>0</v>
      </c>
      <c r="G37" s="139">
        <f t="shared" si="11"/>
        <v>0</v>
      </c>
      <c r="H37" s="139">
        <f t="shared" si="11"/>
        <v>0</v>
      </c>
      <c r="I37" s="139">
        <f t="shared" si="11"/>
        <v>0</v>
      </c>
      <c r="J37" s="139">
        <f t="shared" si="11"/>
        <v>0</v>
      </c>
      <c r="K37" s="139">
        <f t="shared" si="11"/>
        <v>0</v>
      </c>
      <c r="L37" s="139">
        <f t="shared" si="11"/>
        <v>0</v>
      </c>
      <c r="M37" s="139">
        <f t="shared" si="11"/>
        <v>0</v>
      </c>
      <c r="N37" s="139">
        <f t="shared" si="11"/>
        <v>0</v>
      </c>
      <c r="O37" s="139">
        <f t="shared" si="11"/>
        <v>0</v>
      </c>
      <c r="P37" s="139">
        <f t="shared" si="11"/>
        <v>0</v>
      </c>
      <c r="Q37" s="139">
        <f t="shared" si="11"/>
        <v>0</v>
      </c>
      <c r="R37" s="139">
        <f t="shared" si="11"/>
        <v>0</v>
      </c>
      <c r="S37" s="139">
        <f t="shared" si="11"/>
        <v>0</v>
      </c>
      <c r="T37" s="139">
        <f t="shared" si="11"/>
        <v>0</v>
      </c>
      <c r="U37" s="139">
        <f t="shared" si="11"/>
        <v>0</v>
      </c>
      <c r="V37" s="139">
        <f t="shared" si="11"/>
        <v>0</v>
      </c>
      <c r="W37" s="139">
        <f t="shared" si="11"/>
        <v>0</v>
      </c>
      <c r="X37" s="139">
        <f t="shared" si="11"/>
        <v>0</v>
      </c>
      <c r="Y37" s="140">
        <f t="shared" si="11"/>
        <v>0</v>
      </c>
      <c r="Z37" s="141"/>
      <c r="AA37" s="142"/>
      <c r="AB37" s="143"/>
    </row>
    <row r="38" spans="1:28" s="38" customFormat="1" ht="14.25" thickTop="1" thickBot="1" x14ac:dyDescent="0.25">
      <c r="A38" s="1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4"/>
      <c r="AA38" s="55"/>
      <c r="AB38" s="137"/>
    </row>
    <row r="39" spans="1:28" x14ac:dyDescent="0.2">
      <c r="A39" s="59" t="s">
        <v>65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4"/>
      <c r="AA39" s="55"/>
    </row>
    <row r="40" spans="1:28" x14ac:dyDescent="0.2">
      <c r="A40" s="59" t="s">
        <v>34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55"/>
    </row>
    <row r="41" spans="1:28" x14ac:dyDescent="0.2">
      <c r="A41" s="4" t="s">
        <v>57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60"/>
      <c r="X41" s="60"/>
      <c r="Y41" s="60"/>
      <c r="Z41" s="55"/>
    </row>
    <row r="42" spans="1:28" x14ac:dyDescent="0.2">
      <c r="A42" s="4" t="s">
        <v>66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8" x14ac:dyDescent="0.2">
      <c r="A43" s="59"/>
    </row>
  </sheetData>
  <phoneticPr fontId="2" type="noConversion"/>
  <pageMargins left="0.2" right="0.23622047244094491" top="0.35433070866141736" bottom="0.23622047244094491" header="0.43307086614173229" footer="0.39370078740157483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Muster</vt:lpstr>
      <vt:lpstr>Ihre Werte 1. Jahr</vt:lpstr>
      <vt:lpstr>Ihre Werte 2. Jahr</vt:lpstr>
      <vt:lpstr>Ihre Werte 3. Jahr</vt:lpstr>
      <vt:lpstr>Muster!Druckbereich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Dreßler, Susann</cp:lastModifiedBy>
  <cp:lastPrinted>2010-08-02T06:49:16Z</cp:lastPrinted>
  <dcterms:created xsi:type="dcterms:W3CDTF">1996-10-17T05:27:31Z</dcterms:created>
  <dcterms:modified xsi:type="dcterms:W3CDTF">2025-09-04T05:44:00Z</dcterms:modified>
</cp:coreProperties>
</file>