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Y:\Website &amp; Newsletter-Mitarbeit\Website Dateien\LPW 2021-2027\"/>
    </mc:Choice>
  </mc:AlternateContent>
  <workbookProtection workbookAlgorithmName="SHA-512" workbookHashValue="PqJ/dY8QXIWuc8uQVBIdd3zcUDSZBIlg16grZx8ySRtic3xzTyXz5ugy3WDrKBeYzi/BxhLVO84VXgXudLt82w==" workbookSaltValue="Wt2ofoJH7ccgEEzP8TPxmA==" workbookSpinCount="100000" lockStructure="1"/>
  <bookViews>
    <workbookView xWindow="0" yWindow="0" windowWidth="25200" windowHeight="11850" tabRatio="861" activeTab="1"/>
  </bookViews>
  <sheets>
    <sheet name="Einführung" sheetId="2" r:id="rId1"/>
    <sheet name="S1 Eindämmung des Klimawandels" sheetId="11" r:id="rId2"/>
    <sheet name="S2 Anpassung an den Klimawandel" sheetId="7" r:id="rId3"/>
    <sheet name="S2 Starkregen o. Überflutung" sheetId="14" r:id="rId4"/>
    <sheet name="S2 Hitze" sheetId="15" r:id="rId5"/>
    <sheet name="S2 Dürre" sheetId="16" r:id="rId6"/>
    <sheet name="S2 Sturm" sheetId="17" r:id="rId7"/>
    <sheet name="S2 Abschließende Beurteilung" sheetId="18" r:id="rId8"/>
    <sheet name="Hilfe" sheetId="3" r:id="rId9"/>
    <sheet name="Arbeitssheet (auszublenden)" sheetId="12" state="hidden" r:id="rId10"/>
  </sheets>
  <definedNames>
    <definedName name="_xlnm._FilterDatabase" localSheetId="9" hidden="1">'Arbeitssheet (auszublenden)'!$E$3:$E$15</definedName>
    <definedName name="Maßnahmen">'Arbeitssheet (auszublenden)'!#REF!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2" l="1"/>
  <c r="B18" i="11"/>
  <c r="B11" i="18"/>
  <c r="B23" i="11" l="1"/>
  <c r="B23" i="2"/>
  <c r="D92" i="12"/>
  <c r="E92" i="12"/>
  <c r="D94" i="12"/>
  <c r="E94" i="12"/>
  <c r="D95" i="12"/>
  <c r="E95" i="12"/>
  <c r="D96" i="12"/>
  <c r="E96" i="12"/>
  <c r="D97" i="12"/>
  <c r="E97" i="12"/>
  <c r="D98" i="12"/>
  <c r="E98" i="12"/>
  <c r="D99" i="12"/>
  <c r="E99" i="12"/>
  <c r="D100" i="12"/>
  <c r="E100" i="12"/>
  <c r="D101" i="12"/>
  <c r="E101" i="12"/>
  <c r="D102" i="12"/>
  <c r="E102" i="12"/>
  <c r="D103" i="12"/>
  <c r="E103" i="12"/>
  <c r="F60" i="11" a="1"/>
  <c r="F60" i="11" s="1"/>
  <c r="B93" i="11" s="1"/>
  <c r="H46" i="11" s="1"/>
  <c r="E60" i="11" a="1"/>
  <c r="E60" i="11" s="1"/>
  <c r="D51" i="12"/>
  <c r="E52" i="12"/>
  <c r="D53" i="12"/>
  <c r="D54" i="12"/>
  <c r="D55" i="12"/>
  <c r="C12" i="11"/>
  <c r="D69" i="12" s="1"/>
  <c r="D106" i="12" l="1"/>
  <c r="E106" i="12"/>
  <c r="D105" i="12"/>
  <c r="E105" i="12"/>
  <c r="D76" i="12"/>
  <c r="D74" i="12"/>
  <c r="D75" i="12"/>
  <c r="D80" i="12"/>
  <c r="D71" i="12"/>
  <c r="D73" i="12"/>
  <c r="D72" i="12"/>
  <c r="D79" i="12"/>
  <c r="D78" i="12"/>
  <c r="D70" i="12"/>
  <c r="D77" i="12"/>
  <c r="D65" i="12"/>
  <c r="D66" i="12"/>
  <c r="G41" i="2" l="1"/>
  <c r="G43" i="2"/>
  <c r="D84" i="12"/>
  <c r="D82" i="12"/>
  <c r="D83" i="12"/>
  <c r="B9" i="11"/>
  <c r="J30" i="11" l="1"/>
  <c r="B32" i="11" s="1"/>
  <c r="B13" i="11" l="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<sst xmlns="http://schemas.openxmlformats.org/spreadsheetml/2006/main" count="604" uniqueCount="372">
  <si>
    <t>Stand: Dezember 2023</t>
  </si>
  <si>
    <t>Januar 2024</t>
  </si>
  <si>
    <t>Klimaverträglichkeitsprüfung von Infrastrukturinvestitionen</t>
  </si>
  <si>
    <t xml:space="preserve">Dieses Prüfformular ist Bestandteil Ihres Antrags. Angaben in diesem Formular sind subventionserheblich und eine rechtsverbindliche Eigenerklärung. Es wird davon ausgegangen, dass die Angaben wahrheitsgemäß und nach angemessenem (Fach-)kenntnisstand ermittelt wurden. </t>
  </si>
  <si>
    <t>1. Einführung und Hintergrundinformationen</t>
  </si>
  <si>
    <t>In der EFRE-Förderperiode 2021-2027 müssen Infrastrukturinvestitionen mit einer erwarteten Lebensdauer von mindestens fünf Jahren gemäß Artikel 73 Absatz 2 Buchstabe j) der Verordnung (EU) 2021 / 1060 des Europäischen Parlaments und des Rates vom 24.06.2021 klimaverträglich sein. 
Die Sicherung der Klimaverträglichkeit ist ein Verfahren der Europäischen Kommission, das Maßnahmen zur Eindämmung des Klimawandels (z.B. Verringerung der Treibhausgasemissionen / Klimaschutz) und zur Anpassung an die Folgen des Klimawandels (Minimierung der Risiken für das Vorhaben) in die Entwicklung von geförderten Infrastrukturvorhaben einbezieht. Um die Klimaverträglichkeit Ihres Vorhabens sicherzustellen, müssen Sie zwei verschiedene Bereiche (auch: "Säulen") überprüfen: 
Eindämmung des Klimawandels (Säule 1) und Anpassung an den Klimawandel (Säule 2). In Einzelfällen kann auch eine verkürzte Prüfung ausreichend sein - hierauf werden Sie im weiteren Verlauf durch das Formular hingewiesen.
Das Vorgehen bei der Prüfung ist in nachfolgender Abbildung überblicksartig dargestellt.</t>
  </si>
  <si>
    <r>
      <t xml:space="preserve">Bestimmte </t>
    </r>
    <r>
      <rPr>
        <b/>
        <sz val="10"/>
        <color theme="1"/>
        <rFont val="Arial"/>
        <family val="2"/>
      </rPr>
      <t>Fördertatbestände aus dem EFRE Programm Schleswig-Holstein 2021-2027</t>
    </r>
    <r>
      <rPr>
        <sz val="10"/>
        <color theme="1"/>
        <rFont val="Arial"/>
        <family val="2"/>
      </rPr>
      <t xml:space="preserve"> entsprechen der von der EU angewendeten Definition einer Infrastrukturinvestition und müssen demnach die Klimaverträglichkeitsprüfung als Anhang zu Ihrem Förderantrag einreichen. Der Begriff Infrastrukturinvestition kann sich dabei sowohl auf Gebäude als auch auf Sachanlagen beziehen (vgl. Definition in Tabellenblatt "Hilfe"). Beim weiteren Ausfüllen dieses Formulars wird abgefragt, zu welchem Fördertatbestand Ihr Vorhaben zählt. </t>
    </r>
  </si>
  <si>
    <t xml:space="preserve">Allgemeine Hinweise zum Ausfüllen dieses Formulars:
1. Bitte füllen Sie dieses Formular chronologisch aus. Starten Sie mit dem Tabellenblatt "Einführung". Folgen Sie dann den eingeblendeten Anweisungen und gehen die Prüfung über die Tabellenblätter von links nach rechts durch (zunächst Tabellenblatt "S1 Eindämmung des Klimawandels", dann "S2 Anpassung an den Klimawandel", etc.). Dies ist wichtig, damit Sie nicht versehentlich mehr ausfüllen als nötig. Das Formular ist daher so aufgebaut, dass Ihnen an entsprechender Stelle eingeblendet wird, was Sie ausfüllen müssen und ob Sie Teile der Prüfung überspringen können.
2. Sie können jederzeit das Tabellenblatt "Hilfe" öffnen. Dort gibt es Hinweise zu allen Teilen der Prüfung.
3. Falls Sie externe Unterstützung beauftragt haben, um Angaben in diesem Formular auszufüllen, können Sie entsprechende Gutachten / Stellungnahmen auch als zusätzlichen Anhang beifügen. Wir bitten jedoch darum, die relevanten Angaben dennoch in dieses Formular zu übertragen (mit ggf. Hinweisen auf den entsprechenden, weiteren Anhang). </t>
  </si>
  <si>
    <t>2. Angaben zum geplanten Vorhaben</t>
  </si>
  <si>
    <r>
      <t xml:space="preserve">Bitte füllen Sie zunächst die folgenden Angaben zu Ihrem Vorhaben aus.
</t>
    </r>
    <r>
      <rPr>
        <u/>
        <sz val="10"/>
        <rFont val="Arial"/>
        <family val="2"/>
      </rPr>
      <t>Hinweis:</t>
    </r>
    <r>
      <rPr>
        <sz val="10"/>
        <rFont val="Arial"/>
        <family val="2"/>
      </rPr>
      <t xml:space="preserve"> Eine Angabe zur erwarteten Lebendauer Ihres Vorhaben ist in jedem Fall erforderlich. Beachten Sie danach den eingeblendeten Hinweis unter "Ihr nächster Schritt".</t>
    </r>
  </si>
  <si>
    <t>Angabe</t>
  </si>
  <si>
    <t>Tragen Sie hier die Information ein:</t>
  </si>
  <si>
    <t>Name des Vorhabensträgers:</t>
  </si>
  <si>
    <t>Bezeichnung des Vorhabens:</t>
  </si>
  <si>
    <r>
      <t xml:space="preserve">Die erwartete Lebensdauer der Infrastruktur beträgt mindestens 5 Jahre:
</t>
    </r>
    <r>
      <rPr>
        <i/>
        <sz val="8"/>
        <color theme="4"/>
        <rFont val="Arial"/>
        <family val="2"/>
      </rPr>
      <t>Anmerkung: Die Lebensdauer ist nicht zwangsläufig gleichbedeutend mit der Projektdauer, sondern bezieht sich auf die angestrebte Nutzungsdauer, d.h. den Zeitraum, in welchem ein Gebrauchs- oder sonstiger Vermögensgegenstand genutzt wird.</t>
    </r>
    <r>
      <rPr>
        <b/>
        <sz val="9"/>
        <color theme="4"/>
        <rFont val="Arial"/>
        <family val="2"/>
      </rPr>
      <t xml:space="preserve">
</t>
    </r>
  </si>
  <si>
    <t>Bitte auswählen</t>
  </si>
  <si>
    <t>Ihr nächster Schritt:</t>
  </si>
  <si>
    <t>3. Energieeffizienz an erster Stelle</t>
  </si>
  <si>
    <r>
      <t>Mit dem zentralen europäischen Grundsatz</t>
    </r>
    <r>
      <rPr>
        <b/>
        <sz val="9"/>
        <rFont val="Arial"/>
        <family val="2"/>
      </rPr>
      <t xml:space="preserve"> "Energieeffizienz an erster Stelle"</t>
    </r>
    <r>
      <rPr>
        <sz val="9"/>
        <rFont val="Arial"/>
        <family val="2"/>
      </rPr>
      <t xml:space="preserve"> soll eine sichere, nachhaltige, wettbewerbsfähige und erschwingliche Energieversorgung in der Europäischen Union sichergestellt werden. Im Rahmen der Klimaverträglichkeitsprüfung sind die Antragstellenden dazu aufgefordert, diesen Grundsatz im Rahmen Ihres Vorhabens zu berücksichtigen (</t>
    </r>
    <r>
      <rPr>
        <u/>
        <sz val="9"/>
        <rFont val="Arial"/>
        <family val="2"/>
      </rPr>
      <t>Hinweis:</t>
    </r>
    <r>
      <rPr>
        <sz val="9"/>
        <rFont val="Arial"/>
        <family val="2"/>
      </rPr>
      <t xml:space="preserve"> Die Einhaltung dieses Grundsatzes ist Voraussetzung für die Förderfähigkeit Ihres Vorhabens).
Der Grundsatz schreibt vor, dass a) nur so viel Energie produziert wird, wie gebraucht wird, dass b) Investitionen in verlorene Vermögenswerte vermieden werden und, dass c) der Energieverbrauch bestmöglich und kosteneffizient reduziert wird. Weiter unten, im hellblauen Feld, finden Sie konkrete Beispiele für die Einhaltung des Grundsatzes im Rahmen eines Vorhabens.
</t>
    </r>
    <r>
      <rPr>
        <b/>
        <sz val="9"/>
        <rFont val="Arial"/>
        <family val="2"/>
      </rPr>
      <t>Bitte bestätigen Sie die Einhaltung dieses Grundsatzes und erläutern Sie darunter, welche Maßnahmen ergriffen wurden, um diesem Grundsatz im vorliegenden Vorhaben Rechnung zu tragen.</t>
    </r>
    <r>
      <rPr>
        <sz val="9"/>
        <rFont val="Arial"/>
        <family val="2"/>
      </rPr>
      <t xml:space="preserve"> (</t>
    </r>
    <r>
      <rPr>
        <u/>
        <sz val="9"/>
        <rFont val="Arial"/>
        <family val="2"/>
      </rPr>
      <t>Hinweis:</t>
    </r>
    <r>
      <rPr>
        <sz val="9"/>
        <rFont val="Arial"/>
        <family val="2"/>
      </rPr>
      <t xml:space="preserve"> Ggf. kann die Inanspruchnahme einer Energieberatung in diesem Fall sinnvoll sein. Dies ist freiwillig, sofern nicht anders in der Förderrichtlinie geregelt.)</t>
    </r>
  </si>
  <si>
    <r>
      <t xml:space="preserve">Bestätigen Sie die Einhaltung des Grundsatzes "Energieeffizienz an erster Stelle"? 
</t>
    </r>
    <r>
      <rPr>
        <i/>
        <sz val="9"/>
        <color theme="4"/>
        <rFont val="Arial"/>
        <family val="2"/>
      </rPr>
      <t>Anmerkung: Keine Förderwürdigkeit bei "Nein".</t>
    </r>
  </si>
  <si>
    <t xml:space="preserve">Ihr nächster Schritt: </t>
  </si>
  <si>
    <t xml:space="preserve">Bitte um kurze Erläuterung: Welche Maßnahmen haben Sie ergriffen, um diesem Grundsatz im vorliegenden Vorhaben Rechnung zu tragen? </t>
  </si>
  <si>
    <t xml:space="preserve">Hinweise:
In diesem Schritt ist wichtig darzulegen, dass Sie sich mit dem Thema Energieeffizienz in Ihrem Infrastrukturvorhaben auseinandergesetzt haben. Wie sorgen Sie dafür, dass Ihr Vorhaben so wenig Energie wie möglich benötigt? Folgende Maßnahmen sind Beispiele dafür, wie sie Energieeffizienz in Ihrem Vorhaben addressieren können: 
- Planung eines Energiestandards bei Bau oder Sanierung
- Prüfung von energiesparenden Alternativen
- Anwendung der "besten verfügbaren Technik" (z.B. Energieeffizienzstandards, hohes Einsparpotential beim Energieverbrauch) im Rahmen Ihrer Möglichkeiten
- Nutzung anfallender Abwärme
- Energiesparende Betreibung von Sachanlagen
Die Nennung weiterer Beispiele ist selbstverständlich auch möglich. Dies kann auch die Erläuterung besonderer Beschaffungssituationen umfassen (z.B. Anschaffung von Spezialgeräten). Sofern Sie Unterstützung durch externe Expertise in Anspruch genommen haben, können Sie auch das entsprechende Gutachten  /  Stellungnahme als Anhang beifügen und die relevanten Informationen in Stichpunkten unten aufführen. 
</t>
  </si>
  <si>
    <t>Ihre Erläuterung (verpflichtend):</t>
  </si>
  <si>
    <t xml:space="preserve">4. Übersicht zum Ablauf Ihrer Prüfung </t>
  </si>
  <si>
    <r>
      <t xml:space="preserve">Bitte machen Sie im folgenden Angaben dazu, zu welchem </t>
    </r>
    <r>
      <rPr>
        <b/>
        <sz val="9"/>
        <color theme="1"/>
        <rFont val="Arial"/>
        <family val="2"/>
      </rPr>
      <t>Fördertatbestand</t>
    </r>
    <r>
      <rPr>
        <sz val="9"/>
        <color theme="1"/>
        <rFont val="Arial"/>
        <family val="2"/>
      </rPr>
      <t xml:space="preserve"> Ihr Vorhaben zählt. Danach werden Ihnen Informationen zum weiteren Verlauf der Prüfung gegeben.</t>
    </r>
  </si>
  <si>
    <t>Bitte wählen Sie den passenden Fördertatbestand aus.</t>
  </si>
  <si>
    <t>Mit der Auswahl des zutreffenden Fördergegenstandes wird Ihnen in den unteren beiden Feldern automatisch angezeigt, ob Sie die Prüfung für Säule 1 "Eindämmung des Klimawandels" und  /  oder Säule 2 "Anpassung an den Klimawandel" durchführen müssen. Falls Sie aufgefordert werden, eine bestimmte Säule oder sogar beide Säulen auszulassen, dann erfüllt Ihre Maßnahme bestimmte Kritierien, die eine verkürzte Prüfung ermöglichen.</t>
  </si>
  <si>
    <t>Ihre Prüfung für die jeweilige Säule:</t>
  </si>
  <si>
    <t>Säule 1: Eindämmung des Klimawandels</t>
  </si>
  <si>
    <t>Säule 2: Anpassung an den Klimwandel</t>
  </si>
  <si>
    <t>Bitte beachten Sie das jeweilige Ergebniss in den oberen Feldern. Es gibt drei mögliche Ergebnisse: (1) Sie müssen beide Säulen prüfen, (2) Sie müssen nur eine Säule prüfen, (3) Sie können beide Säulen auslassen. Gehen Sie beim Ausfüllen weiter chronologisch vor oder schließen die Prüfung ggf. jetzt schon ab, wenn Sie beide Säulen auslassen können.</t>
  </si>
  <si>
    <t>Sie haben das Ende des Tabellenblatts "Einführung" erreicht. Bitte folgen Sie dem Hinweis für den nächsten Schritt beim Ausfüllen der Prüfung. Ggf. haben Sie die Prüfung bereits im Rahmen der Einführung abschließen können und können das Formular abgeben.</t>
  </si>
  <si>
    <r>
      <t xml:space="preserve">In Säule 1 (Eindämmung des Klimawandels) wird geprüft, ob Ihr Vorhaben einen </t>
    </r>
    <r>
      <rPr>
        <b/>
        <sz val="14"/>
        <rFont val="Arial"/>
        <family val="2"/>
      </rPr>
      <t>Beitrag zur Reduktion der Treibhausgas (THG)-Emissionen</t>
    </r>
    <r>
      <rPr>
        <sz val="14"/>
        <rFont val="Arial"/>
        <family val="2"/>
      </rPr>
      <t xml:space="preserve"> leistet. Sie besteht aus 2 Phasen:
</t>
    </r>
    <r>
      <rPr>
        <b/>
        <sz val="14"/>
        <rFont val="Arial"/>
        <family val="2"/>
      </rPr>
      <t>Phase 1 - Prüfung</t>
    </r>
    <r>
      <rPr>
        <sz val="14"/>
        <rFont val="Arial"/>
        <family val="2"/>
      </rPr>
      <t xml:space="preserve">
In diesem Teil wird geprüft, ob Ihr Vorhaben zu einer bestimmten Projektkategorie gehört und, ob Sie bereits Klimaschutz über den gesetztlichen Vorgaben anstreben (z.B. durch besonders hohe Energieeffizienz, vollständige Versorgung auf Basis von Erneuerbaren Energien). Darüber hinaus gibt es ggf. eine Abfrage zum Schwellenwert für die CO2e-Emissionen Ihres Vorhabens. 
</t>
    </r>
    <r>
      <rPr>
        <b/>
        <sz val="14"/>
        <color theme="5"/>
        <rFont val="Arial"/>
        <family val="2"/>
      </rPr>
      <t xml:space="preserve">&gt;&gt;&gt; In dieser Phase können Sie die Prüfung für Säule 1 ggf. bereits </t>
    </r>
    <r>
      <rPr>
        <b/>
        <u/>
        <sz val="14"/>
        <color theme="5"/>
        <rFont val="Arial"/>
        <family val="2"/>
      </rPr>
      <t>nach jeder Frage</t>
    </r>
    <r>
      <rPr>
        <b/>
        <sz val="14"/>
        <color theme="5"/>
        <rFont val="Arial"/>
        <family val="2"/>
      </rPr>
      <t xml:space="preserve"> abschließen, sofern Ihre Antwort bestimmte Ausnahmetatbestände nahelegt. Beachten Sie dafür die Anweisung, die im jeweiligen Feld "Ihr nächster Schritt" eingeblendet wird.
</t>
    </r>
    <r>
      <rPr>
        <b/>
        <sz val="14"/>
        <rFont val="Arial"/>
        <family val="2"/>
      </rPr>
      <t>Phase 2 - Detaillierte Prüfung</t>
    </r>
    <r>
      <rPr>
        <sz val="14"/>
        <rFont val="Arial"/>
        <family val="2"/>
      </rPr>
      <t xml:space="preserve">
Diesen Teil müssen Sie nur ausfüllen, wenn Sie zu einer Kategorie gehören, die die gesamte Prüfung durchlaufen muss. Dies ist der Fall, wenn Ihr Vorhaben keinen Klimaschutz über den gesetzlichen Vorgaben erreicht oder wenn Sie über dem CO2e- Schwellenwert liegen.
</t>
    </r>
    <r>
      <rPr>
        <b/>
        <sz val="14"/>
        <color theme="5"/>
        <rFont val="Arial"/>
        <family val="2"/>
      </rPr>
      <t xml:space="preserve">&gt;&gt;&gt; Sollten Sie in die detaillierte Prüfung kommen, müssen dort alle Fragen beantwortet und Freifelder ausgefüllt werden.  </t>
    </r>
  </si>
  <si>
    <t xml:space="preserve">
</t>
  </si>
  <si>
    <t xml:space="preserve">
Ablauf der Prüfung</t>
  </si>
  <si>
    <t>Phase 1 - Prüfung</t>
  </si>
  <si>
    <t>1. Projektkategorien</t>
  </si>
  <si>
    <t>Frage: Falls eine der folgenden Vorhabenkategorien auf Ihr Vorhaben zutrifft, wählen Sie diese bitte aus.</t>
  </si>
  <si>
    <t>Ihre Antwort (Auswahl)</t>
  </si>
  <si>
    <t>Hinweis</t>
  </si>
  <si>
    <t>Bitte erläutern Sie kurz, ggf. in Stichworten Ihre Auswahl (verpflichtend):</t>
  </si>
  <si>
    <t xml:space="preserve">
Bitte Antwort rechts auswählen und im Feld ganz rechts erläutern.
</t>
  </si>
  <si>
    <t xml:space="preserve">Die Kategorien sind sehr spezifisch. Falls Sie sich in keiner Kategorie eindeutig wiederfinden, wählen Sie bitte "Keine Kategorie anwendbar" aus.
Je nach Auswahl der passenden Projektkategorie, kann es bedeuten, dass Sie die Prüfung zur Klimaverträglichkeit Ihres Vorhabens für Säule 1 bereits nach dieser Frage beenden können. Achten Sie auf den Hinweis unter "Ihr nächster Schritt". </t>
  </si>
  <si>
    <t>2. Klimaschützende Maßnahmen über den gesetzlichen Vorgaben (Energieeffizienz, Erneuerbare Energien)</t>
  </si>
  <si>
    <t>Ihre Maßnahme:</t>
  </si>
  <si>
    <t>Frage: Streben Sie mit Ihrem Vorhaben eine Einhaltung von Energieeffizienz-Standards über den gesetzlichen Vorgaben (zum Zeitpunkt der Antragstellung) an?</t>
  </si>
  <si>
    <r>
      <t xml:space="preserve">
Bitte Antwort rechts auswählen und im Feld ganz rechts erläutern, um welchen gesetzlichen Standard es sich handelt.</t>
    </r>
    <r>
      <rPr>
        <b/>
        <sz val="11"/>
        <rFont val="Arial"/>
        <family val="2"/>
      </rPr>
      <t xml:space="preserve">
</t>
    </r>
    <r>
      <rPr>
        <sz val="11"/>
        <rFont val="Arial"/>
        <family val="2"/>
      </rPr>
      <t xml:space="preserve">
</t>
    </r>
    <r>
      <rPr>
        <b/>
        <sz val="11"/>
        <color theme="5"/>
        <rFont val="Arial"/>
        <family val="2"/>
      </rPr>
      <t xml:space="preserve">
</t>
    </r>
    <r>
      <rPr>
        <sz val="11"/>
        <rFont val="Arial"/>
        <family val="2"/>
      </rPr>
      <t xml:space="preserve">
</t>
    </r>
  </si>
  <si>
    <t>Gegebenfalls gelten angepasste Standards zum Zeitpunkt Ihrer Antragsstellung. Bitte prüfen Sie die jeweils gültigen Standards vor Ihrer Antragstellung.
Beispiele für Standards, die sich auf Gebäude beziehen:
Für Sanierungen: Für Sanierungen gilt gemäß dem GEG aus dem Januar 2023 der Effizienzstandard 55 (entspricht Heizwärmebedarf von maximal 40 kWh/m²). Für Sanierungen von denkmalgeschützen Gebäuden gilt die Effizienzhausstufe Denkmal gemäß GEG.
Für Neubauten: Für Neubauten gilt der Effizienzstandard 55 (entspricht einem Heizwärmebedarf von maximal 40 kWh/m²) solange die Vorgaben des GEG von Januar 2023 ausgesetzt bleiben.</t>
  </si>
  <si>
    <t xml:space="preserve">Frage: Wird der künftige Energiebedarf Ihres Infrastrukturvorhabens (z.B. Betrieb des Netzes) zu 100% aus Erneuerbaren Energien gedeckt? </t>
  </si>
  <si>
    <r>
      <rPr>
        <b/>
        <u/>
        <sz val="11"/>
        <color theme="5"/>
        <rFont val="Arial"/>
        <family val="2"/>
      </rPr>
      <t xml:space="preserve">
</t>
    </r>
    <r>
      <rPr>
        <sz val="11"/>
        <rFont val="Arial"/>
        <family val="2"/>
      </rPr>
      <t xml:space="preserve">Bitte Antwort rechts auswählen und im Feld ganz rechts erläutern, wie der Energiebedarf gedeckt wird.
</t>
    </r>
  </si>
  <si>
    <t>3. Schwellenwert: Emissionen in CO2-Äquivalenten (CO2e)</t>
  </si>
  <si>
    <r>
      <t xml:space="preserve"> </t>
    </r>
    <r>
      <rPr>
        <b/>
        <sz val="11"/>
        <color rgb="FF000000"/>
        <rFont val="Arial"/>
        <family val="2"/>
      </rPr>
      <t xml:space="preserve">Zur Bestimmung der CO2e-Emissionen werden Schätzungen </t>
    </r>
    <r>
      <rPr>
        <b/>
        <u/>
        <sz val="11"/>
        <color rgb="FF000000"/>
        <rFont val="Arial"/>
        <family val="2"/>
      </rPr>
      <t xml:space="preserve">eines durchschnittlichen Betriebsjahres </t>
    </r>
    <r>
      <rPr>
        <sz val="11"/>
        <color rgb="FF000000"/>
        <rFont val="Arial"/>
        <family val="2"/>
      </rPr>
      <t>der geplanten Infrastruktur (d.</t>
    </r>
    <r>
      <rPr>
        <b/>
        <u/>
        <sz val="11"/>
        <color rgb="FF000000"/>
        <rFont val="Arial"/>
        <family val="2"/>
      </rPr>
      <t>h. nach Umsetzung der Maßnahmen)</t>
    </r>
    <r>
      <rPr>
        <b/>
        <sz val="11"/>
        <color rgb="FF000000"/>
        <rFont val="Arial"/>
        <family val="2"/>
      </rPr>
      <t xml:space="preserve"> in den untenstehenden Scopes benötigt.
</t>
    </r>
    <r>
      <rPr>
        <sz val="11"/>
        <color rgb="FF000000"/>
        <rFont val="Arial"/>
        <family val="2"/>
      </rPr>
      <t xml:space="preserve">Vorhaben, die den Schwellenwert von 4.000 t/a CO2e (Scope 1 und Scope 2) nicht überschreiten, sind keiner detaillierten Prüfung gemäß Phase 2 zu unterziehen.
</t>
    </r>
    <r>
      <rPr>
        <b/>
        <sz val="11"/>
        <color rgb="FF000000"/>
        <rFont val="Arial"/>
        <family val="2"/>
      </rPr>
      <t xml:space="preserve">Bitte fügen Sie die Unterlagen aus denen die Berechnungen hervorgehen als Anlage bei. Aus diesen Unterlagen sollte ersichtlich werden:
</t>
    </r>
    <r>
      <rPr>
        <sz val="11"/>
        <color rgb="FF000000"/>
        <rFont val="Arial"/>
        <family val="2"/>
      </rPr>
      <t xml:space="preserve">
- Die gewählte Bilanzgrenze (z.B. ein Schulgebäude / eine Kita / eine (Sport-)Halle mit einer Grundfläche von X m²).
- Das Bezugsjahr der Bilanz (bzw. Darstellung der Berechnung eines Durchschnittswertes). Das Bezugsjahr sollte möglichst aktuell sein (nicht vor 2015). Die Jahre 2020 und 2021 werden als Bezugsjahre ausgeschlossen, da es dort pandemiebedingt ggf. zu einer unüblichen Nutzung von Gebäuden kam.
- Die Bilanz sollte die Treibhausgase Kohlenstoffdioxid (CO2), Methan (CH4), Lachgas (N2O), perfluorierte Fluorkohlenwasserstoffe (FKW), Schwefelhexafluorid (SF6) und Stickstofftrifluorid (NF3) umfassen. Die Wirkung der Nicht-CO2-Emissionen wird mit Hilfe des Global Warming Potentials in CO2-Äquivalente (CO2e) umgerechnet. 
- Darstellung der Methode und des Vorgehens zur Datenerhebung 
- Darlegung der verwendeten Emissionsfaktoren (Empfehlung: GEMIS; lokale Emissionsfaktoren, falls verfügbar). Die verwendeten Emissionsfaktoren und deren Quelle sollten aus der Berechnung ersichtlich sein.
Im Tabellenblatt "Hilfe" finden Sie zusätzliche Hinweise, z.B. Empfehlungen für Tools zur Berechnung der Scope 1 und 2 Emissionen.</t>
    </r>
  </si>
  <si>
    <t>Scope</t>
  </si>
  <si>
    <t>Ihre Antwort (Anzahl in tCO2e/Jahr)</t>
  </si>
  <si>
    <t>Sonstige Anmerkungen (optional)</t>
  </si>
  <si>
    <r>
      <rPr>
        <b/>
        <sz val="11"/>
        <color theme="5"/>
        <rFont val="Arial"/>
        <family val="2"/>
      </rPr>
      <t>Scope 1</t>
    </r>
    <r>
      <rPr>
        <sz val="11"/>
        <rFont val="Arial"/>
        <family val="2"/>
      </rPr>
      <t xml:space="preserve">
</t>
    </r>
    <r>
      <rPr>
        <b/>
        <sz val="11"/>
        <rFont val="Arial"/>
        <family val="2"/>
      </rPr>
      <t xml:space="preserve">Direkte Emissionen aus der Verbrennung von fossilen Brenn- und Treibstoffen vor Ort (z.B. Fuhrpark, Prozessemissionen und Verflüchtigungen) 
</t>
    </r>
    <r>
      <rPr>
        <sz val="11"/>
        <rFont val="Arial"/>
        <family val="2"/>
      </rPr>
      <t>Bitte Zahl eintragen und Grundlage der Berechnung beifügen.</t>
    </r>
  </si>
  <si>
    <t>Einheit: tCO2e/Jahr</t>
  </si>
  <si>
    <r>
      <rPr>
        <b/>
        <sz val="11"/>
        <color theme="5"/>
        <rFont val="Arial"/>
        <family val="2"/>
      </rPr>
      <t>Scope 2</t>
    </r>
    <r>
      <rPr>
        <sz val="11"/>
        <rFont val="Arial"/>
        <family val="2"/>
      </rPr>
      <t xml:space="preserve">
</t>
    </r>
    <r>
      <rPr>
        <b/>
        <sz val="11"/>
        <rFont val="Arial"/>
        <family val="2"/>
      </rPr>
      <t xml:space="preserve">Indirekte Emissionen aus der Erzeugung von zugekauftem Strom, Wärme oder Dampf.
</t>
    </r>
    <r>
      <rPr>
        <sz val="11"/>
        <rFont val="Arial"/>
        <family val="2"/>
      </rPr>
      <t>Bitte Zahl eintragen und Grundlage der Berechnung beifügen.</t>
    </r>
  </si>
  <si>
    <t>GESAMT (automatische Summe)</t>
  </si>
  <si>
    <t>Phase 2 - Detaillierte Prüfung</t>
  </si>
  <si>
    <t>1. Szenario mit und ohne Vorhaben sowie Kompatibilität zu den Klimaschutzzielen des Landes Schleswig-Holstein, Deutschlands und der EU</t>
  </si>
  <si>
    <r>
      <t xml:space="preserve">Im Weiteren müssen die relativen Treibhausgasemissionen angegeben werden, die sogenannte Emissionsdifferenz.
</t>
    </r>
    <r>
      <rPr>
        <sz val="11"/>
        <color theme="1"/>
        <rFont val="Arial"/>
        <family val="2"/>
      </rPr>
      <t>Bitte beschreiben Sie die Szenarien „mit und ohne das Vorhaben“ in Bezug auf die Entwicklung der Treibhausgasemissionen (max. 500 Wörter).</t>
    </r>
    <r>
      <rPr>
        <b/>
        <sz val="11"/>
        <color theme="1"/>
        <rFont val="Arial"/>
        <family val="2"/>
      </rPr>
      <t xml:space="preserve"> </t>
    </r>
  </si>
  <si>
    <t xml:space="preserve">Frage: Wie verändert sich der Status quo der Treibhausgasemissionen durch Ihr Infrastrukturvorhaben gegenüber einem Referenzszenario "ohne Vorhaben", positiv oder negativ? </t>
  </si>
  <si>
    <t>[Ihre Antwort]</t>
  </si>
  <si>
    <t xml:space="preserve">Das Referenzszenario sollte sich auf die "wahrscheinlichste Alternative" zum konkreten Vorhaben beziehen. Dabei sollte beachtet werden, dass jede wahrscheinliche Alternative die Klimapolitik der EU glaubwürdig abbilden muss. Das Referenzszenario sollte also mit dem Ziel der Klimaneutralität in 2050 grundsätzlich vereinbar sein. 
Eine positive Veränderung (negative relative Emissionen) kann zum Beispiel bei Neubauten dann eintreten, wenn ein höherer Effizienzhausstandard im Szenario mit Vorhaben gewählt wurde als der gesetzlich vorgeschriebene Standard (Referenzszenario). 
Falls Sie die Berechung der Treibhausgasemissionen in einem separaten Dokument hinzufügen möchten (z.B. Gutachten eines Dienstleisters), dann können Sie dies auch als Anlage zu diesem Formular angeben. Vermerken Sie hier den Namen der Anlage und fügen Sie diese bei Einreichung bei.
 </t>
  </si>
  <si>
    <r>
      <rPr>
        <b/>
        <sz val="11"/>
        <color theme="1"/>
        <rFont val="Arial"/>
        <family val="2"/>
      </rPr>
      <t xml:space="preserve">Im Weiteren müssen Sie die Kompatibilität mit den Klimaschutzzielen bewerten. 
</t>
    </r>
    <r>
      <rPr>
        <sz val="11"/>
        <color theme="1"/>
        <rFont val="Arial"/>
        <family val="2"/>
      </rPr>
      <t xml:space="preserve">
Die Vereinbarkeit mit einem glaubwürdigen Reduktionspfad im Einklang mit den Klimaschutzzielen kann beispielsweise gegeben sein, wenn... 
... Ihr Vorhaben einen Beitrag zur Reduktion der bundesweiten Treibhausgasemissionen bis 2030 um 65% leistet
... ODER Ihr Vorhaben einen Beitrag zur Klimaneutralität bis 2045 leistet
... ODER Ihr Vorhaben zum Erreichen spezifischer Sektorziele beiträgt (vgl. Bundesklimaschutzgesetz)
... UND bei einer Lebendauer über das Jahr 2045 hinaus, die Klimaneutralität des Betriebs, der Instandhaltung und der endgültigen Stillegung der Infrastruktur gewährleistet wird. </t>
    </r>
  </si>
  <si>
    <t xml:space="preserve">Frage: Können Sie vor dem Hintergrund Ihrer Angaben zu den Szenarien "mit und ohne das Vorhaben" die Kompatibilität mit den Klimaschutzzielen des Landes Schleswig-Holstein, Deutschlands und der EU bestätigen? </t>
  </si>
  <si>
    <r>
      <rPr>
        <b/>
        <sz val="11"/>
        <rFont val="Arial"/>
        <family val="2"/>
      </rPr>
      <t xml:space="preserve">
</t>
    </r>
    <r>
      <rPr>
        <sz val="11"/>
        <rFont val="Arial"/>
        <family val="2"/>
      </rPr>
      <t xml:space="preserve">Bitte Antwort rechts auswählen und im Feld ganz rechts erläutern.
</t>
    </r>
  </si>
  <si>
    <t xml:space="preserve">Falls Sie die Kompatibilität nicht bestätigen können, erläutern Sie bitte rechts: Welche Planungen / Konzepte gibt es diesbezüglich für Ihr Vorhaben? Sofern Ihr Vorhaben nach 2045 weiterhin Emissionen produziert: Wie planen Sie diese zu kompensieren?
</t>
  </si>
  <si>
    <t>2. Monetarisierung der THG-Emissionen</t>
  </si>
  <si>
    <r>
      <rPr>
        <b/>
        <sz val="11"/>
        <rFont val="Arial"/>
        <family val="2"/>
      </rPr>
      <t>Hier müssen die Kosten der Treibhausgasemissionen abgebildet werden.</t>
    </r>
    <r>
      <rPr>
        <sz val="11"/>
        <rFont val="Arial"/>
        <family val="2"/>
      </rPr>
      <t xml:space="preserve">
Die Höhe und Kosten der Treibhausgasemissionen bilden die Grundlage für eine Kosten-Nutzen-Analyse des Vorhabens und eine Prüfung von möglichen Alternativen. Um die Kosten zu ermitteln, wird ein Schattenpreis für den Ausstoß einer Tonne CO2 berechnet (automatische Berechnung anhand</t>
    </r>
    <r>
      <rPr>
        <b/>
        <sz val="11"/>
        <rFont val="Arial"/>
        <family val="2"/>
      </rPr>
      <t xml:space="preserve"> I</t>
    </r>
    <r>
      <rPr>
        <sz val="11"/>
        <rFont val="Arial"/>
        <family val="2"/>
      </rPr>
      <t>hrer Eingaben zum Lebenszyklus sowie zu den Scope 1 und 2 Emissionen).</t>
    </r>
  </si>
  <si>
    <t xml:space="preserve">Frage: Was ist die zu erwartende Lebensdauer der geplanten Infrastrukturmaßnahme? </t>
  </si>
  <si>
    <t xml:space="preserve">Wählen Sie die Lebensdauer aus:
Von                          bis                                                                             
Die Berechnung des CO2-Schattenpreises erfolgt automatisiert. Für den CO2-Schattenpreis sind jährliche Preise in EUR/Tonne CO2e hinterlegt, die den Technischen Leitlinien zur Klimaverträglichkeitsprüfung entstammen (z.B. 114 EUR/Tonne CO2e in 2022 und bis 800 EUR/Tonne CO2e in 2050). 
</t>
  </si>
  <si>
    <t>Mit der Lebensdauer ist die Dauerhaftigkeit der geplanten Infrastruktur gemeint. Diese geht ggf. über die Vorhabenlaufzeit hinaus. Als Obergrenze für die erwartete Lebensdauer ist 2050 gesetzt. Falls Sie annehmen, dass Ihr Vorhaben darüber hinaus wirkt, geben Sie bitte dennoch 2050 an und fügen Sie eine Anmerkung hinzu. 
n.v. = nicht verfügbar; zur Berechnung des CO2-Schattenpreises ist eine Angabe der Jahre in jedem Fall erforderlich.</t>
  </si>
  <si>
    <t>Ergebnis CO2-Schattenpreis</t>
  </si>
  <si>
    <t>EUR/Jahr</t>
  </si>
  <si>
    <t>Bitte nehmen Sie im folgenden kurz Stellung zum ermittelten CO2-Schattenpreis (max. 500 Wörter).</t>
  </si>
  <si>
    <t>Fragen:
1. Wie bewerten Sie den errechneten CO2-Schattenpreis im Hinblick auf Ihr Vorhaben und das Vorhabensziel? Wie steht er im Verhältnis zu den Investitionskosten?
2. Wurde der CO2-Schattenpreis in der Wirtschaftlichkeitsbetrachung des Vorhabens einbezogen? 
3. Hat die Betrachtung zu Änderungen in der Vorhabensplanung geführt?</t>
  </si>
  <si>
    <t>Eine kurze Stellungnahme zu den drei Fragen (ggf. in Stichpunkten) ist ausreichend.</t>
  </si>
  <si>
    <t xml:space="preserve">Sofern Sie Phase 2 prüfen müssen: Wenn Sie alle verpflichtenden Angabefelder in Phase 2 vollständig ausgefüllt haben, setzen Sie die Prüfung bitte in Tabellenblatt S2 Anpassung an den Klimwandel fort. </t>
  </si>
  <si>
    <t xml:space="preserve">Sie haben das Ende des Tabellenblatts "S1 Eindämmung des Klimwandels" erreicht. Bitte folgen Sie den Angaben aus dem letzten Abschnitt (Phase 2 - Detaillierte Prüfung) für das weitere Ausfüllen. </t>
  </si>
  <si>
    <r>
      <rPr>
        <b/>
        <sz val="10"/>
        <color theme="1"/>
        <rFont val="Arial"/>
        <family val="2"/>
      </rPr>
      <t>CO2-Schattenpreise</t>
    </r>
    <r>
      <rPr>
        <sz val="10"/>
        <color theme="1"/>
        <rFont val="Arial"/>
        <family val="2"/>
      </rPr>
      <t xml:space="preserve"> in EUR/Tonne CO2e, Preise von 2016, </t>
    </r>
    <r>
      <rPr>
        <i/>
        <sz val="10"/>
        <color theme="1"/>
        <rFont val="Arial"/>
        <family val="2"/>
      </rPr>
      <t>Quelle: Technische Leitlinien</t>
    </r>
  </si>
  <si>
    <t>Jahr</t>
  </si>
  <si>
    <t>EUR/Tonne CO2e</t>
  </si>
  <si>
    <t>n.v.</t>
  </si>
  <si>
    <t>Spalten nicht überschreiben</t>
  </si>
  <si>
    <t>Untere Zeilen nicht überschreiben</t>
  </si>
  <si>
    <t>Säule 2: Anpassung an den Klimawandel</t>
  </si>
  <si>
    <r>
      <rPr>
        <b/>
        <u/>
        <sz val="14"/>
        <rFont val="Arial"/>
        <family val="2"/>
      </rPr>
      <t xml:space="preserve">Allgemeine Hintergrundinformationen: 
</t>
    </r>
    <r>
      <rPr>
        <sz val="14"/>
        <rFont val="Arial"/>
        <family val="2"/>
      </rPr>
      <t xml:space="preserve">Bei der vertiefendenden Prüfung für Säule 2 (Anpassung an den Klimawandel) ist Ihr Infrastrukturvorhaben in Hinblick auf folgende vier Klimagefahren zu bewerten: </t>
    </r>
    <r>
      <rPr>
        <b/>
        <sz val="14"/>
        <rFont val="Arial"/>
        <family val="2"/>
      </rPr>
      <t>Starkregen / Überschwemmung, Hitze, Dürre</t>
    </r>
    <r>
      <rPr>
        <sz val="14"/>
        <rFont val="Arial"/>
        <family val="2"/>
      </rPr>
      <t xml:space="preserve"> und </t>
    </r>
    <r>
      <rPr>
        <b/>
        <sz val="14"/>
        <rFont val="Arial"/>
        <family val="2"/>
      </rPr>
      <t>Sturm.</t>
    </r>
    <r>
      <rPr>
        <sz val="14"/>
        <rFont val="Arial"/>
        <family val="2"/>
      </rPr>
      <t xml:space="preserve"> 
</t>
    </r>
    <r>
      <rPr>
        <b/>
        <u/>
        <sz val="14"/>
        <rFont val="Arial"/>
        <family val="2"/>
      </rPr>
      <t xml:space="preserve">
Ihr nächster Schritt:
</t>
    </r>
    <r>
      <rPr>
        <sz val="14"/>
        <rFont val="Arial"/>
        <family val="2"/>
      </rPr>
      <t xml:space="preserve">Bitte tragen Sie in den folgenden vier Tabellenblättern (S2 Starkregen o. Überflutung, S2 Hitze, S2 Dürre, S2 Sturm) die geforderten Angaben zu allen vier Klimagefahren ein. </t>
    </r>
    <r>
      <rPr>
        <b/>
        <u/>
        <sz val="14"/>
        <rFont val="Arial"/>
        <family val="2"/>
      </rPr>
      <t xml:space="preserve">
</t>
    </r>
    <r>
      <rPr>
        <sz val="14"/>
        <rFont val="Arial"/>
        <family val="2"/>
      </rPr>
      <t xml:space="preserve">Die Abbildung unten zeigt den schematischen Ablauf der Prüfung am Beispiel Starkregen / Überschwemmung. Für jede Klimagefahr umfasst die Prüfung insgesamt 6 Schritte. Schritt 1.6. 'Ergänzung einer Anpassungsmaßnahme' ist jedoch nur auszufüllen, wenn (a) ein allgemeines Risiko bezogen auf Starkregen / Überschemmung besteht (1.1.) und (b) explizit auch für ein bestimmtes Element Ihres Vorhabens (Anlagen, Inputs, Outputs, Zugang) ein mittleres oder hohes Risiko besteht (1.4.).
In den Tabellenblättern finden Sie jeweils weitere Informationsquellen, die Ihnen helfen können, die Klimagefahr einzuschätzen. 
Zum Ende der Prüfung werden Sie im Tabellenblatt "S2 Abschließende Beurteilung" gebeten, eine kurze Gesamteinschätzung zu treffen. </t>
    </r>
  </si>
  <si>
    <t>Ablauf der Prüfung (Beispiel Starkregen / Überschwemmung)</t>
  </si>
  <si>
    <t>1. Starkregen/Überschwemmung</t>
  </si>
  <si>
    <t>1.1.</t>
  </si>
  <si>
    <t>Allgemeine Bewertung</t>
  </si>
  <si>
    <t>1.2.</t>
  </si>
  <si>
    <t>Erläuterung der Bewertung</t>
  </si>
  <si>
    <r>
      <t xml:space="preserve">Bitte bewerten Sie zunächst allgemein die </t>
    </r>
    <r>
      <rPr>
        <b/>
        <sz val="11"/>
        <rFont val="Arial"/>
        <family val="2"/>
      </rPr>
      <t>Klimagefahr Starkregen / Überschwemmung</t>
    </r>
    <r>
      <rPr>
        <sz val="11"/>
        <rFont val="Arial"/>
        <family val="2"/>
      </rPr>
      <t xml:space="preserve"> am Standort Ihres geplanten Vorhabens (dort wo sich die Infrastrukturinvestition befindet). Der Zeitraum, für den die Gefahrenlage eingeschätzt werden soll, betrifft die Lebensdauer der geplanten Infrastruktur  (alternativ: bis Mitte des Jahrhunderts).
</t>
    </r>
    <r>
      <rPr>
        <b/>
        <sz val="11"/>
        <rFont val="Arial"/>
        <family val="2"/>
      </rPr>
      <t>Sie können beispielsweise folgende Quellen nutzen, um eine Einschätzung zu treffen:</t>
    </r>
  </si>
  <si>
    <t>Für Starkregen können Sie GIS-ImmoRisk anwenden: Auswahl des Standorts auf der Karte, Auswahl der Prognose bis 2050, Farbeschema (blau / grün = gering, gelb = mittel, orange / rot = hoch)
Für Hochwasser gibt es die Hochwassergefahrenkarten vom Stand 2019 (unterteilt in Küstenhochwasser und Flusshochwasser). Kategorien:
- HQ10: Hochwasser mit hoher Wahrscheinlichkeit
- HQ100: Hochwasser mit mittlerer Wahrscheinlichkeit
- HQ200: Hochwasser mit niedriger Wahrscheinlichkeit</t>
  </si>
  <si>
    <t xml:space="preserve">Erläutern Sie bitte unten kurz, wie Sie zu Ihrer Einschätzung (Niedrig, Mittel, Hoch) gelangt sind. Geben Sie auch gerne die jeweiligen Quellen dazu an: </t>
  </si>
  <si>
    <t>GIS-ImmoRisk Naturgefahren (gehen Sie auf "WebGIS-Anwendung"): https://www.gisimmorisknaturgefahren.de/immorisk.html</t>
  </si>
  <si>
    <t>Hochwasserkarten Schleswig-Holstein (Berichtszyklus 2019, Hochwassergefahrenkarten): https://opendata.schleswig-holstein.de/dataset/hochwasserkarten-2019-flusshochwasser</t>
  </si>
  <si>
    <t>Für Vorhaben in Küstennähe: Generalplan Küstenschutz (2022): https://www.schleswig-holstein.de/DE/fachinhalte/K/kuestenschutz/generalplanKuestenschutz.html</t>
  </si>
  <si>
    <t>Umweltportal Schleswig-Holstein (Thema "Wasser" auswählen): https://umweltportal.schleswig-holstein.de/portal/;jsessionid=EE7DA5CF464933FF2D28B479CE84ADB7</t>
  </si>
  <si>
    <r>
      <rPr>
        <b/>
        <u/>
        <sz val="11"/>
        <rFont val="Arial"/>
        <family val="2"/>
      </rPr>
      <t>Tipp:</t>
    </r>
    <r>
      <rPr>
        <b/>
        <sz val="11"/>
        <rFont val="Arial"/>
        <family val="2"/>
      </rPr>
      <t xml:space="preserve"> Falls Sie kein kommunaler Akteur sind, fragen Sie ggf. bei Ihrer Kommune an, ob es einen Aktionsplan für dieses Risiko gibt. Dieser könnte als Anpassungsmaßnahme angegeben werden.</t>
    </r>
  </si>
  <si>
    <t xml:space="preserve">1.3. </t>
  </si>
  <si>
    <t>Ihre Einschätzung des Klimarisikos für einzelne Elemente Ihres Infrastrukturvorhabens</t>
  </si>
  <si>
    <r>
      <t xml:space="preserve">Bitte beurteilen Sie nun das Potenzial für </t>
    </r>
    <r>
      <rPr>
        <b/>
        <sz val="11"/>
        <rFont val="Arial"/>
        <family val="2"/>
      </rPr>
      <t>schädliche Folgen von Starkregen / Überschwemmung</t>
    </r>
    <r>
      <rPr>
        <sz val="11"/>
        <rFont val="Arial"/>
        <family val="2"/>
      </rPr>
      <t xml:space="preserve"> in Hinblick auf das jeweilige Element Ihres geplanten Infrastrukturvorhabens (zunächst Auswahl unter 1.4., dann Erläuterung unter 1.5.). Diese Bewertung soll zunächst </t>
    </r>
    <r>
      <rPr>
        <u/>
        <sz val="11"/>
        <rFont val="Arial"/>
        <family val="2"/>
      </rPr>
      <t>ohne</t>
    </r>
    <r>
      <rPr>
        <sz val="11"/>
        <rFont val="Arial"/>
        <family val="2"/>
      </rPr>
      <t xml:space="preserve"> die Annahme einer Anpassungsmaßnahme erfolgen (d.h. stellen Sie sich vor, es ist noch keine besondere Maßnahme zur Abmilderung von Starkregen / Überschwemmung umgesetzt worden). 
Falls Sie zu der Einschätzung gelangen, dass das Potenzial für das jeweilige Element Ihres geplanten Infrastrutkurvorhabens "Mittel" oder "Hoch" ist und Sie die allgemeine Gefahr unter 1.1. ebenfalls als "Mittel" oder "Hoch" bewertet haben, fügen Sie bitte eine Anpassungsmaßnahme hinzu (Ergänzung unter 1.6.). Bei Anpassungsmaßnahmen handelt es sich um Maßnahmen, die dem erhöhten Klimarisiko entgegen wirken (z.B. bei Starkregen die Berücksichtugung von Regenrückhaltebecken für Ihre Infrastruktur).</t>
    </r>
  </si>
  <si>
    <t xml:space="preserve">1.4. </t>
  </si>
  <si>
    <t>Bewertung der einzelnen Elemente</t>
  </si>
  <si>
    <t xml:space="preserve">1.5. </t>
  </si>
  <si>
    <t xml:space="preserve">Erläuterung der Bewertung </t>
  </si>
  <si>
    <t>1.6.</t>
  </si>
  <si>
    <r>
      <t>Ergänzung einer Anpassungsmaßnahme (</t>
    </r>
    <r>
      <rPr>
        <b/>
        <u/>
        <sz val="11"/>
        <rFont val="Arial"/>
        <family val="2"/>
      </rPr>
      <t>Hinweis:</t>
    </r>
    <r>
      <rPr>
        <b/>
        <sz val="11"/>
        <rFont val="Arial"/>
        <family val="2"/>
      </rPr>
      <t xml:space="preserve"> Ggf. könnnen Sie an dieser Stelle auf Ihre Angabe aus der Anlage "Scoringbogen zu den Querschnittszielen" im Querschnittsziel „Nachhaltige Entwicklung“  in der Kategorie „Anpassung an den Klimawandel“ verweisen)</t>
    </r>
  </si>
  <si>
    <t>1. Element: Anlagen vor Ort / Gebäude</t>
  </si>
  <si>
    <t>Niedrig = Das Element kann nicht / kaum durch Starkregen / Überschwemmung eingeschränkt oder nachhaltig geschädigt werden.
Mittel = Das Element kann teilweise eingeschränkt und/oder bedingt nachhaltig durch Starkregen / Überschwemmung geschädigt werden.
Hoch = Das Element kann dadurch durch Starkregen / Überschwemmung stark eingeschränkt werden und /oder von nachhaltigen, negativen Auswirkungen betroffen sein.</t>
  </si>
  <si>
    <t>Bitte erläutern Sie kurz in prägnanten Worten Ihre Einstufung:</t>
  </si>
  <si>
    <r>
      <t xml:space="preserve">Falls Ihre Einstufung unter 1.4. "Mittel" oder "Hoch" ist </t>
    </r>
    <r>
      <rPr>
        <b/>
        <u/>
        <sz val="11"/>
        <color theme="1"/>
        <rFont val="Arial"/>
        <family val="2"/>
      </rPr>
      <t>und</t>
    </r>
    <r>
      <rPr>
        <b/>
        <sz val="11"/>
        <color theme="1"/>
        <rFont val="Arial"/>
        <family val="2"/>
      </rPr>
      <t xml:space="preserve"> Sie die generelle Gefahr durch Stakregen / Überschwemmung unter 1.1. mit "Mittel" oder "Hoch" bewertet haben, ergänzen Sie bitte hier, welche Anpassungsmaßnahme Sie im Kontext Ihres Vorhabens vorgesehen haben und erläutern Sie diese bitte kurz: </t>
    </r>
  </si>
  <si>
    <r>
      <t xml:space="preserve">Leitfragen für die Bewertung: 
</t>
    </r>
    <r>
      <rPr>
        <b/>
        <sz val="11"/>
        <rFont val="Arial"/>
        <family val="2"/>
      </rPr>
      <t xml:space="preserve">Wie schätzen Sie die Sensitivität (Anfälligkeit) der Infrastruktur im Hinblick auf Wasserschäden ein? (Niedrig / Mittel / Hoch / nicht relevant (kein Teil des Vorhabens)) </t>
    </r>
    <r>
      <rPr>
        <sz val="11"/>
        <rFont val="Arial"/>
        <family val="2"/>
      </rPr>
      <t xml:space="preserve">
Wäre die Infrastruktur (z.B. Gebäude, Sachanlagen) durch Erdrutsche und/oder Erosion gefährdet?</t>
    </r>
  </si>
  <si>
    <t>2. Element: Inputs (z.B. Energie)</t>
  </si>
  <si>
    <t>Falls Ihre Einstufung mittel oder hoch ist, ergänzen Sie bitte hier, welche Anpassungsmaßnahme Sie im Kontext Ihres Vorhabens vorgesehen haben (ggf. können Sie hier Angaben aus Ihrem Scoring-Bogen zu den Querschnittszielen übernehmen, siehe dort Kriterium "Anpassung an den Klimawandel"):</t>
  </si>
  <si>
    <r>
      <t xml:space="preserve">Leitfragen für die Bewertung:
</t>
    </r>
    <r>
      <rPr>
        <b/>
        <sz val="11"/>
        <rFont val="Arial"/>
        <family val="2"/>
      </rPr>
      <t xml:space="preserve">Wie schätzen Sie die Sensitivität (Anfälligkeit) der Inputs (z.B. Energieversorgung) im Hinblick auf Starkregen/Überschwemmung ein? (Niedrig / Mittel / Hoch / nicht relevant (kein Teil des Vorhabens)) </t>
    </r>
    <r>
      <rPr>
        <sz val="11"/>
        <rFont val="Arial"/>
        <family val="2"/>
      </rPr>
      <t xml:space="preserve">
Haben Sie Notfallpläne für die Versorgung, die Überschwemmungen berücksichtigen? Woher beziehen Sie Ihre Versorgung?
</t>
    </r>
  </si>
  <si>
    <t>3. Element: Outputs (z.B. Nutzungszweck)</t>
  </si>
  <si>
    <t>Falls Ihre Einstufung mittel oder hoch ist, ergänzen Sie bitte hier, welche Anpassungsmaßnahme Sie im Kontext Ihres Vorhabens vorgesehen haben (ggf. vgl. mit Ihren Angaben zum Prüfkriterium "Anpassung an den Klimawandel" im QZ Scoring-Bogen):</t>
  </si>
  <si>
    <r>
      <t xml:space="preserve">Leitfragen für die Bewertung:
</t>
    </r>
    <r>
      <rPr>
        <b/>
        <sz val="11"/>
        <rFont val="Arial"/>
        <family val="2"/>
      </rPr>
      <t xml:space="preserve">Wie schätzen Sie die Sensitivität (Anfälligkeit) der Outputs (z.B. Bereitstellung von Netzinfrastruktur, Speicher) im Hinblick auf Starkregen/Überschwemmung ein? (Niedrig / Mittel / Hoch / nicht relevant (kein Teil des Vorhabens)) </t>
    </r>
    <r>
      <rPr>
        <sz val="11"/>
        <rFont val="Arial"/>
        <family val="2"/>
      </rPr>
      <t xml:space="preserve">
Könnten durch Ihre Infrastruktur bereitgestellte Outputs durch Hochwasser nachhaltig beeinträchtigt werden?</t>
    </r>
  </si>
  <si>
    <t>4. Element: Zugangs- und Verkehrsverbindungen</t>
  </si>
  <si>
    <r>
      <t xml:space="preserve">Leitfragen für die Bewertung:
</t>
    </r>
    <r>
      <rPr>
        <b/>
        <sz val="11"/>
        <rFont val="Arial"/>
        <family val="2"/>
      </rPr>
      <t xml:space="preserve">Wie schätzen Sie die Sensititivät (Anfälligkeit) der Zugangs- und Verkehrsverbindungen im Hinblick auf Starkregen/Überschwemmung ein? (Niedrig / Mittel / Hoch / nicht relevant (kein Teil des Vorhabens)) </t>
    </r>
    <r>
      <rPr>
        <sz val="11"/>
        <rFont val="Arial"/>
        <family val="2"/>
      </rPr>
      <t xml:space="preserve">
Könnte das Gelände Ihrer Infrastruktur bzw. die Umgebung auch bei hoher Überschwemmung oder Starkregen erreicht werden? </t>
    </r>
  </si>
  <si>
    <t>Bitte fahren Sie, sobald Sie alle Angaben gemacht haben, mit dem Tabellenblatt "S2 Hitze" fort.</t>
  </si>
  <si>
    <t>2. Hitze</t>
  </si>
  <si>
    <t xml:space="preserve">2.1. </t>
  </si>
  <si>
    <t xml:space="preserve">2.2. </t>
  </si>
  <si>
    <r>
      <t xml:space="preserve">Bitte bewerten Sie zunächst allgemein die </t>
    </r>
    <r>
      <rPr>
        <b/>
        <sz val="11"/>
        <rFont val="Arial"/>
        <family val="2"/>
      </rPr>
      <t>Klimagefahr Hitze</t>
    </r>
    <r>
      <rPr>
        <sz val="11"/>
        <rFont val="Arial"/>
        <family val="2"/>
      </rPr>
      <t xml:space="preserve"> am Standort Ihres geplanten Vorhabens (dort wo sich die Infrastrukturinvestition befindet). Der Zeitraum, für den die Gefahrenlage eingeschätzt werden soll, betrifft die Lebensdauer der geplanten Infrastruktur (alternativ: bis Mitte des Jahrhunderts).
</t>
    </r>
    <r>
      <rPr>
        <b/>
        <sz val="11"/>
        <rFont val="Arial"/>
        <family val="2"/>
      </rPr>
      <t>Sie können beispielsweise folgende Quellen nutzen, um eine Einschätzung zu treffen:</t>
    </r>
  </si>
  <si>
    <t>Für Hitze können Sie GIS-ImmoRisk anwenden: Auswahl des Standorts auf der Karte, Auswahl der Prognose entsprechend der Lebendauer Ihres Vorhabens (z.B. Vorhersage bis 2098 möglich), Farbeschema (blau / grün = gering, gelb = mittel, orange / rot = hoch)</t>
  </si>
  <si>
    <t xml:space="preserve">Erläutern Sie bitte kurz, wie Sie zu Ihrer Einschätzung (Niedrig, Mittel, Hoch) gelangt sind. Geben Sie auch gerne die jeweiligen Quellen dazu an: </t>
  </si>
  <si>
    <t xml:space="preserve">2.3. </t>
  </si>
  <si>
    <r>
      <t xml:space="preserve">Bitte beurteilen Sie nun das Potenzial für </t>
    </r>
    <r>
      <rPr>
        <b/>
        <sz val="11"/>
        <rFont val="Arial"/>
        <family val="2"/>
      </rPr>
      <t>schädliche Folgen von Hitze</t>
    </r>
    <r>
      <rPr>
        <sz val="11"/>
        <rFont val="Arial"/>
        <family val="2"/>
      </rPr>
      <t xml:space="preserve"> in Hinblick auf das jeweilige Element Ihres geplanten Infrastrukturvorhabens (zunächst Auswahl unter 2.4., dann Erläuterung unter 2.5.). Diese Bewertung soll zunächst ohne die Annahme einer Anpassungsmaßnahme erfolgen (d.h. stellen Sie sich vor, es ist noch keine besondere Maßnahme zur Abmilderung von Hitze umgesetzt worden). 
Falls Sie zu der Einschätzung gelangen, dass das Potenzial für das jeweilige Element Ihres geplanten Infrastrutkurvorhabens "Mittel" oder "Hoch" ist und Sie die allgemeine Gefahr unter 2.1. ebenfalls als "Mittel" oder "Hoch" bewertet haben, fügen Sie bitte eine Anpassungsmaßnahme hinzu (Ergänzung unter 2.6.). Bei Anpassungsmaßnahmen handelt es sich um Maßnahmen, die dem erhöhten Klimarisiko entgegen wirken (z.B. bei Hitze die Umsetzung von Dach- oder Fassadenbegrünung, Verschattungsmaßnahmen, Klimatisierung).</t>
    </r>
  </si>
  <si>
    <t xml:space="preserve">2.4. </t>
  </si>
  <si>
    <t xml:space="preserve">2.5. </t>
  </si>
  <si>
    <t xml:space="preserve">2.6. </t>
  </si>
  <si>
    <t>Niedrig = Das Element kann nicht /  kaum durch Hitze eingeschränkt oder nachhaltig geschädigt werden.
Mittel = Das Element kann teilweise eingeschränkt und / oder bedingt nachhaltig durch Hitze geschädigt werden.
Hoch = Das Element kann durch Hitze stark eingeschränkt werden und / oder von nachhaltigen, negativen Auswirkungen betroffen sein.</t>
  </si>
  <si>
    <t>Falls Ihre Einstufung unter 2.4  "Mittel" oder "Hoch" ist und Sie die generelle Gefahr durch Hitze unter 2.1. mit "Mittel" oder "Hoch" bewertet haben, ergänzen Sie bitte hier, welche Anpassungsmaßnahme Sie im Kontext Ihres Vorhabens vorsehen und erläutern Sie diese bitte kurz:</t>
  </si>
  <si>
    <r>
      <t xml:space="preserve">Leitfragen für die Bewertung: 
</t>
    </r>
    <r>
      <rPr>
        <b/>
        <sz val="11"/>
        <rFont val="Arial"/>
        <family val="2"/>
      </rPr>
      <t xml:space="preserve">Wie schätzen Sie die Sensitivität (Anfälligkeit) der Infrastruktur im Hinblick auf Hitze sein? (Niedrig / Mittel / Hoch / nicht relevant (kein Teil des Vorhabens)) </t>
    </r>
    <r>
      <rPr>
        <sz val="11"/>
        <rFont val="Arial"/>
        <family val="2"/>
      </rPr>
      <t xml:space="preserve">
Wäre die Infrastruktur (z.B. Gebäude, Sachanlagen) anfällig für Hitzeschäden?
</t>
    </r>
  </si>
  <si>
    <r>
      <t xml:space="preserve">Leitfragen für die Bewertung:
</t>
    </r>
    <r>
      <rPr>
        <b/>
        <sz val="11"/>
        <rFont val="Arial"/>
        <family val="2"/>
      </rPr>
      <t>Wie schätzen Sie die Sensitivität (Anfälligkeit) der Inputs (z.B. Energieversorgung) im Hinblick auf Hitze ein? (Niedrig / Mittel / Hoch / nicht relevant (kein Teil des Vorhabens))</t>
    </r>
    <r>
      <rPr>
        <sz val="11"/>
        <rFont val="Arial"/>
        <family val="2"/>
      </rPr>
      <t xml:space="preserve"> 
Haben Sie Notfallpläne für die Versorgung, die hohe Temperaturen berücksichtigen? Wäre die Versorgung auch bei hohen Temperaturen gesichert?
</t>
    </r>
  </si>
  <si>
    <r>
      <t xml:space="preserve">Leitfragen für die Bewertung:
</t>
    </r>
    <r>
      <rPr>
        <b/>
        <sz val="11"/>
        <rFont val="Arial"/>
        <family val="2"/>
      </rPr>
      <t>Wie schätzen Sie die Sensitivität (Anfälligkeit) der Outputs (z.B. Bereitstellung von Netzinfrastruktur, Speicher) im Hinblick auf Hitze ein? (Niedrig / Mittel / Hoch / nicht relevant (kein Teil des Vorhabens))</t>
    </r>
    <r>
      <rPr>
        <sz val="11"/>
        <rFont val="Arial"/>
        <family val="2"/>
      </rPr>
      <t xml:space="preserve"> 
Könnten durch Ihre Infrastruktur bereitgestellte Outputs durch Hitze nachhaltig beeinträchtigt werden?</t>
    </r>
  </si>
  <si>
    <r>
      <t xml:space="preserve">Leitfragen für die Bewertung:
</t>
    </r>
    <r>
      <rPr>
        <b/>
        <sz val="11"/>
        <rFont val="Arial"/>
        <family val="2"/>
      </rPr>
      <t>Wie schätzen Sie die Sensititivät (Anfälligkeit) der Zugangs- und Verkehrsverbindungen im Hinblick auf Hitze ein? (Niedrig / Mittel / Hoch / nicht relevant (kein Teil des Vorhabens))</t>
    </r>
    <r>
      <rPr>
        <sz val="11"/>
        <rFont val="Arial"/>
        <family val="2"/>
      </rPr>
      <t xml:space="preserve"> 
Könnte das Gelände Ihrer Infrastruktur bzw. die Umgebung auch bei hohen Temperaturen erreicht werden? </t>
    </r>
  </si>
  <si>
    <t>Bitte fahren Sie, sobald Sie alle Angaben gemacht haben, mit dem Tabellenblatt "S2 Dürre" fort.</t>
  </si>
  <si>
    <t>3. Dürre</t>
  </si>
  <si>
    <t xml:space="preserve">3.1. </t>
  </si>
  <si>
    <t>3.2.</t>
  </si>
  <si>
    <r>
      <t xml:space="preserve">Bitte bewerten Sie zunächst allgemein die </t>
    </r>
    <r>
      <rPr>
        <b/>
        <sz val="11"/>
        <rFont val="Arial"/>
        <family val="2"/>
      </rPr>
      <t xml:space="preserve">Klimagefahr Dürre </t>
    </r>
    <r>
      <rPr>
        <sz val="11"/>
        <rFont val="Arial"/>
        <family val="2"/>
      </rPr>
      <t xml:space="preserve">am Standort Ihres geplanten Vorhabens (dort wo sich die Infrastrukturinvestition befindet), idealerweise m Zeitraum bis etwa bis Mitte des Jahrhunderts. Vergleichen Sie dazu bitte den derzeitigen Stand an Dürre (z.B. Anzahl der Trockentage) mit Projektionen für die Zukunft.
</t>
    </r>
    <r>
      <rPr>
        <b/>
        <sz val="11"/>
        <rFont val="Arial"/>
        <family val="2"/>
      </rPr>
      <t>Sie können beispielsweise folgende Quellen nutzen, um eine Einschätzung zu treffen:</t>
    </r>
  </si>
  <si>
    <t>Niedrig = Es sind keine oder nur geringe Änderungen im Vergleich zum jetzigem Stand zu erwarten.
Mittel = Es sind nennenswerte Änderungen im Vergleich zum jetzigem Stand zu erwarten.
Hoch = Es sind große Änderungen im Vergleich zum jetzigem Stand zu erwarten.
GIS-ImmoRisk für z.B. Waldbrandgefahr</t>
  </si>
  <si>
    <r>
      <rPr>
        <b/>
        <sz val="11"/>
        <color theme="1"/>
        <rFont val="Arial"/>
        <family val="2"/>
      </rPr>
      <t>Erläutern Sie bitte kurz, wie Sie zu Ihrer Einschätzung (Niedrig, Mittel, Hoch) gelangt sind</t>
    </r>
    <r>
      <rPr>
        <sz val="11"/>
        <color theme="1"/>
        <rFont val="Arial"/>
        <family val="2"/>
      </rPr>
      <t>:</t>
    </r>
  </si>
  <si>
    <t>UFZ-Dürremonitor Deutschland: https://www.ufz.de/index.php?de=37937</t>
  </si>
  <si>
    <t xml:space="preserve">3.3. </t>
  </si>
  <si>
    <r>
      <t xml:space="preserve">Bitte beurteilen Sie nun das Potenzial für </t>
    </r>
    <r>
      <rPr>
        <b/>
        <sz val="11"/>
        <rFont val="Arial"/>
        <family val="2"/>
      </rPr>
      <t>schädliche Folgen von Dürre</t>
    </r>
    <r>
      <rPr>
        <sz val="11"/>
        <rFont val="Arial"/>
        <family val="2"/>
      </rPr>
      <t xml:space="preserve"> in Hinblick auf das jeweilige Element Ihres geplanten Infrastrukturvorhabens (zunächst Auswahl unter 3.4., dann Erläuterung unter 3.5.). Diese Bewertung soll zunächst ohne die Annahme einer Anpassungsmaßnahme erfolgen (d.h. stellen Sie sich vor, es ist noch keine besondere Maßnahme zur Abmilderung von Dürre umgesetzt worden). 
Falls Sie zu der Einschätzung gelangen, dass das Potenzial für das jeweilige Element Ihres geplanten Infrastrutkurvorhabens "Mittel" oder "Hoch" ist und Sie die allgemeine Gefahr unter 3.1. ebenfalls als "Mittel" oder "Hoch" bewertet haben, fügen Sie bitte eine Anpassungsmaßnahme hinzu (Ergänzung unter 3.6.). Bei Anpassungsmaßnahmen handelt es sich um Maßnahmen, die dem erhöhten Klimarisiko entgegen wirken (z.B. bei Dürre die Bewässerung von Flächen).</t>
    </r>
  </si>
  <si>
    <t xml:space="preserve">3.4. </t>
  </si>
  <si>
    <t xml:space="preserve">3.5. </t>
  </si>
  <si>
    <t xml:space="preserve">3.6. </t>
  </si>
  <si>
    <t>Ergänzung einer Anpassungsmaßnahme (Hinweis: Ggf. könnnen Sie an dieser Stelle auf Ihre Angabe aus der Anlage "Scoringbogen zu den Querschnittszielen" im Querschnittsziel „Nachhaltige Entwicklung“  in der Kategorie „Anpassung an den Klimawandel“ verweisen)</t>
  </si>
  <si>
    <t>Niedrig = Das Element kann nicht / kaum dadurch eingeschränkt oder nachhaltig geschädigt werden.
Mittel = Das Element kann teilweise und bedingt nachhaltig geschädigt werden.
Hoch = Das Element kann dadurch stark eingeschränkt werden und / oder von nachhaltigen, negativen Auswirkungen betroffen sein.</t>
  </si>
  <si>
    <t>Falls Ihre Einstufung unter 3.4  "Mittel" oder "Hoch" ist und Sie die generelle Gefahr durch Dürre unter 3.1. mit "Mittel" oder "Hoch" bewertet haben, ergänzen Sie bitte hier, welche Anpassungsmaßnahme Sie im Kontext Ihres Vorhabens vorsehen und erläutern Sie diese bitte kurz:</t>
  </si>
  <si>
    <r>
      <t xml:space="preserve">Leitfragen für die Bewertung: 
</t>
    </r>
    <r>
      <rPr>
        <b/>
        <sz val="11"/>
        <rFont val="Arial"/>
        <family val="2"/>
      </rPr>
      <t xml:space="preserve">Wie schätzen Sie die Sensitivität (Anfälligkeit) der Infrastruktur im Hinblick auf Dürre sein? (Niedrig / Mittel / Hoch / nicht relevant (kein Teil des Vorhabens)) </t>
    </r>
    <r>
      <rPr>
        <sz val="11"/>
        <rFont val="Arial"/>
        <family val="2"/>
      </rPr>
      <t xml:space="preserve">
Könnte es zu Bodenabsenkungen aufgrund von Dürre kommen und die Infrastruktur durch (z.B. Gebäude, Sachanlagen) Risse oder Schiefstellungen beschädigen? Liegt ihr Vorhaben in der Nähe eines Waldes? (Waldbrandgefahr) 
</t>
    </r>
  </si>
  <si>
    <r>
      <rPr>
        <u/>
        <sz val="11"/>
        <rFont val="Arial"/>
        <family val="2"/>
      </rPr>
      <t>Leitfragen für die Bewertung:</t>
    </r>
    <r>
      <rPr>
        <sz val="11"/>
        <rFont val="Arial"/>
        <family val="2"/>
      </rPr>
      <t xml:space="preserve">
</t>
    </r>
    <r>
      <rPr>
        <b/>
        <sz val="11"/>
        <rFont val="Arial"/>
        <family val="2"/>
      </rPr>
      <t>Wie schätzen Sie die Sensitivität (Anfälligkeit) der Inputs (z.B. Energieversorgung) im Hinblick auf Dürre ein? (Niedrig / Mittel / Hoch / nicht relevant (kein Teil des Vorhabens))</t>
    </r>
    <r>
      <rPr>
        <sz val="11"/>
        <rFont val="Arial"/>
        <family val="2"/>
      </rPr>
      <t xml:space="preserve"> Haben Sie Notfallpläne für die Versorgung, die Dürre berücksichtigen? Wäre die Versorgung auch bei Dürreperioden gesichert?
</t>
    </r>
  </si>
  <si>
    <r>
      <rPr>
        <u/>
        <sz val="11"/>
        <rFont val="Arial"/>
        <family val="2"/>
      </rPr>
      <t>Leitfragen für die Bewertung:</t>
    </r>
    <r>
      <rPr>
        <sz val="11"/>
        <rFont val="Arial"/>
        <family val="2"/>
      </rPr>
      <t xml:space="preserve">
</t>
    </r>
    <r>
      <rPr>
        <b/>
        <sz val="11"/>
        <rFont val="Arial"/>
        <family val="2"/>
      </rPr>
      <t>Wie schätzen Sie die Sensitivität (Anfälligkeit) Ihrer Outputs (z.B. Bereitstellung von Netzinfrastruktur, Speicher) im Hinblick auf Dürre ein? (Niedrig / Mittel / Hoch / nicht relevant (kein Teil des Vorhabens))</t>
    </r>
    <r>
      <rPr>
        <sz val="11"/>
        <rFont val="Arial"/>
        <family val="2"/>
      </rPr>
      <t xml:space="preserve"> 
Könnten durch Ihre Infrastruktur bereitgestellte Outputs durch Hitze nachhaltig beeinträchtigt werden?
</t>
    </r>
  </si>
  <si>
    <r>
      <rPr>
        <u/>
        <sz val="11"/>
        <rFont val="Arial"/>
        <family val="2"/>
      </rPr>
      <t>Leitfragen für die Bewertung:</t>
    </r>
    <r>
      <rPr>
        <sz val="11"/>
        <rFont val="Arial"/>
        <family val="2"/>
      </rPr>
      <t xml:space="preserve">
</t>
    </r>
    <r>
      <rPr>
        <b/>
        <sz val="11"/>
        <rFont val="Arial"/>
        <family val="2"/>
      </rPr>
      <t>Wie schätzen Sie die Sensititivät (Anfälligkeit) der Zugangs- und Verkehrsverbindungen im Hinblick auf Dürre ein? (Niedrig / Mittel / Hoch / nicht relevant (kein Teil des Vorhabens))</t>
    </r>
    <r>
      <rPr>
        <sz val="11"/>
        <rFont val="Arial"/>
        <family val="2"/>
      </rPr>
      <t xml:space="preserve"> Könnte das Gelände Ihrer Infrastruktur bzw. die Umgebung auch bei Trockenheit (geringe Flusspegel, Straßenschäden durch Bodenabsenkung) erreicht werden? </t>
    </r>
  </si>
  <si>
    <t>Bitte fahren Sie, sobald Sie alle Angaben gemacht haben, mit dem Tabellenblatt "S2 Sturm" fort.</t>
  </si>
  <si>
    <t>4. Sturm</t>
  </si>
  <si>
    <t xml:space="preserve">4.1. </t>
  </si>
  <si>
    <t>4.2.</t>
  </si>
  <si>
    <t>Erläuterung der Bewertung (OPTIONAL)</t>
  </si>
  <si>
    <r>
      <t xml:space="preserve">Die Projektion von Stürmen, sowohl in ihrer Stärke, Häufigkeit und dem örtlichen Auftreten, ist derzeit nicht wissenschaftlich berechenbar. Demzufolge kann jede Region potentiell von Stürmen betroffen sein, weshalb der </t>
    </r>
    <r>
      <rPr>
        <b/>
        <sz val="11"/>
        <rFont val="Arial"/>
        <family val="2"/>
      </rPr>
      <t>Einfluss der Klimagefahr Sturm hier generell als mittel</t>
    </r>
    <r>
      <rPr>
        <sz val="11"/>
        <rFont val="Arial"/>
        <family val="2"/>
      </rPr>
      <t xml:space="preserve"> am Standort Ihres geplanten Vorhabens (dort wo sich die Infrastrukturinvestition befindet) bewertet wird.</t>
    </r>
    <r>
      <rPr>
        <b/>
        <sz val="11"/>
        <rFont val="Arial"/>
        <family val="2"/>
      </rPr>
      <t xml:space="preserve"> Daher müssen Sie bei der Bewertung der Klimagefahr Sturm keine Auswahl vornehmen. </t>
    </r>
    <r>
      <rPr>
        <sz val="11"/>
        <rFont val="Arial"/>
        <family val="2"/>
      </rPr>
      <t xml:space="preserve">Erläutern Sie ggf., falls Sie in besonderer Weise durch Sturmvorkommnisse betroffen sind.
</t>
    </r>
    <r>
      <rPr>
        <b/>
        <sz val="11"/>
        <rFont val="Arial"/>
        <family val="2"/>
      </rPr>
      <t>Sie können beispielsweise folgende Quellen nutzen:</t>
    </r>
  </si>
  <si>
    <t>Die Gefahr Sturm wird grundsätzlich als "mittel" eingestuft (keine Auswahl durch Sie erforderlich).</t>
  </si>
  <si>
    <r>
      <rPr>
        <b/>
        <sz val="11"/>
        <color theme="1"/>
        <rFont val="Arial"/>
        <family val="2"/>
      </rPr>
      <t xml:space="preserve">Erläutern Sie ggf., falls Sie in besonderer Weise durch Sturmvorkommnisse betroffen sind 
</t>
    </r>
    <r>
      <rPr>
        <sz val="11"/>
        <color theme="1"/>
        <rFont val="Arial"/>
        <family val="2"/>
      </rPr>
      <t xml:space="preserve">(Bei der groben Beurteilung der Klimagefahr Sturm können die Faktoren Geographie (Lage), Topographie (Gebäude) und übliche Windrichtung und Windstärken berücksichtigt werden.): </t>
    </r>
  </si>
  <si>
    <t>Karte der potentiellen Winderosionsgefährdung: https://www.bgr.bund.de/DE/Themen/Boden/Ressourcenbewertung/Bodenerosion/Wind/PEG_wind_node.html</t>
  </si>
  <si>
    <t>Windkarte des Deutschen Wetterdienstes (DWD): https://www.dwd.de/DE/leistungen/windkarten/deutschland_und_bundeslaender.html</t>
  </si>
  <si>
    <t xml:space="preserve">4.3. </t>
  </si>
  <si>
    <r>
      <t xml:space="preserve">Bitte beurteilen Sie nun das Potenzial für </t>
    </r>
    <r>
      <rPr>
        <b/>
        <sz val="11"/>
        <rFont val="Arial"/>
        <family val="2"/>
      </rPr>
      <t>schädliche Folgen von Sturm</t>
    </r>
    <r>
      <rPr>
        <sz val="11"/>
        <rFont val="Arial"/>
        <family val="2"/>
      </rPr>
      <t xml:space="preserve"> in Hinblick auf das jeweilige Element Iihres geplanten Infrastrukturvorhabens (zunächst Auswahl unter 4.4., dann Erläuterung unter 4.5.). Diese Bewertung soll zunächst ohne die Annahme einer Anpassungsmaßnahme erfolgen (d.h. stellen Sie sich vor, es ist noch keine besondere Maßnahme zur Abmilderung von Sturm umgesetzt worden). 
Falls Sie zu der Einschätzung gelangen, dass das Potenztial für das jeweilige Element Ihres geplanten Infrastrutkurvorhabens "Mittel" oder "Hoch" ist und Sie die allgemeine Gefahr unter 4.1. ebenfalls als "Mittel" oder "Hoch" bewertet haben, fügen Sie bitte eine Anpassungsmaßnahme hinzu (Ergänzung unter 4.6.). Bei Anpassungsmaßnahmen handelt es sich um Maßnahmen, die dem erhöhten Klimarisiko entgegen wirken (z.B. bei Sturm eine sturmsichere Bauweise oder Lagerung von Anlagen).</t>
    </r>
  </si>
  <si>
    <t xml:space="preserve">4.4. </t>
  </si>
  <si>
    <t xml:space="preserve">4.5. </t>
  </si>
  <si>
    <t xml:space="preserve">4.6. </t>
  </si>
  <si>
    <r>
      <t>Ergänzung einer Anpassungsmaßnahme (</t>
    </r>
    <r>
      <rPr>
        <b/>
        <u/>
        <sz val="11"/>
        <rFont val="Arial"/>
        <family val="2"/>
      </rPr>
      <t>Hinweis</t>
    </r>
    <r>
      <rPr>
        <b/>
        <sz val="11"/>
        <rFont val="Arial"/>
        <family val="2"/>
      </rPr>
      <t>: Ggf. könnnen Sie an dieser Stelle auf Ihre Angabe aus der Anlage "Scoringbogen zu den Querschnittszielen" im Querschnittsziel „Nachhaltige Entwicklung“  in der Kategorie „Anpassung an den Klimawandel“ verweisen)</t>
    </r>
  </si>
  <si>
    <t>Niedrig = Das Element kann nicht / kaum durch Sturm eingeschränkt oder nachhaltig geschädigt werden.
Mittel = Das Element kann teilweise eingeschränkt und / oder bedingt nachhaltig duch Sturm geschädigt werden.
Hoch = Das Element kann durch Sturm stark eingeschränkt werden und / oder von nachhaltigen, negativen Auswirkungen betroffen sein.</t>
  </si>
  <si>
    <t>Falls Ihre Einstufung unter 4.4  "Mittel" oder "Hoch" ist und Sie die generelle Gefahr durch Sturm unter 4.1. mit "Mittel" oder "Hoch" bewertet haben, ergänzen Sie bitte hier, welche Anpassungsmaßnahme Sie im Kontext Ihres Vorhabens vorsehen und erläutern Sie diese bitte kurz:</t>
  </si>
  <si>
    <r>
      <rPr>
        <u/>
        <sz val="11"/>
        <rFont val="Arial"/>
        <family val="2"/>
      </rPr>
      <t xml:space="preserve">Leitfragen für die Bewertung: </t>
    </r>
    <r>
      <rPr>
        <sz val="11"/>
        <rFont val="Arial"/>
        <family val="2"/>
      </rPr>
      <t xml:space="preserve">
</t>
    </r>
    <r>
      <rPr>
        <b/>
        <sz val="11"/>
        <rFont val="Arial"/>
        <family val="2"/>
      </rPr>
      <t xml:space="preserve">Wie schätzen Sie die Sensitivität (Anfälligkeit) der Infrastruktur im Hinblick auf Sturm sein? (Niedrig / Mittel / Hoch / nicht relevant (kein Teil des Vorhabens))
</t>
    </r>
    <r>
      <rPr>
        <sz val="11"/>
        <rFont val="Arial"/>
        <family val="2"/>
      </rPr>
      <t xml:space="preserve">Könnte die Infrastruktur (z.B. Gebäude, Sachanlagen) anfällig für Sturmschäden sein?
</t>
    </r>
  </si>
  <si>
    <r>
      <rPr>
        <u/>
        <sz val="11"/>
        <rFont val="Arial"/>
        <family val="2"/>
      </rPr>
      <t>Leitfragen für die Bewertung:</t>
    </r>
    <r>
      <rPr>
        <sz val="11"/>
        <rFont val="Arial"/>
        <family val="2"/>
      </rPr>
      <t xml:space="preserve">
</t>
    </r>
    <r>
      <rPr>
        <b/>
        <sz val="11"/>
        <rFont val="Arial"/>
        <family val="2"/>
      </rPr>
      <t>Wie schätzen Sie die Sensitivität (Anfälligkeit) der Inputs (z.B. Energieversorgung) im Hinblick auf Sturm ein? (Niedrig / Mittel / Hoch / nicht relevant (kein Teil des Vorhabens))</t>
    </r>
    <r>
      <rPr>
        <sz val="11"/>
        <rFont val="Arial"/>
        <family val="2"/>
      </rPr>
      <t xml:space="preserve"> Haben Sie Notfallpläne für die Versorgung, die Sturmschäden berücksichtigen? Wäre die Versorgung auch bei Sturm gesichert? </t>
    </r>
  </si>
  <si>
    <r>
      <rPr>
        <u/>
        <sz val="11"/>
        <rFont val="Arial"/>
        <family val="2"/>
      </rPr>
      <t>Leitfragen für die Bewertung</t>
    </r>
    <r>
      <rPr>
        <sz val="11"/>
        <rFont val="Arial"/>
        <family val="2"/>
      </rPr>
      <t xml:space="preserve">:
</t>
    </r>
    <r>
      <rPr>
        <b/>
        <sz val="11"/>
        <rFont val="Arial"/>
        <family val="2"/>
      </rPr>
      <t>Wie schätzen Sie die Sensitivität (Anfälligkeit) Ihrer Outputs (z.B. Bereitstellung von Netzinfrastruktur, Speicher) im Hinblick auf Sturm ein? (Niedrig / Mittel / Hoch / nicht relevant (kein Teil des Vorhabens))</t>
    </r>
    <r>
      <rPr>
        <sz val="11"/>
        <rFont val="Arial"/>
        <family val="2"/>
      </rPr>
      <t xml:space="preserve"> 
Könnten durch Ihre Infrastruktur bereitgestellte Outputs durch Hitze nachhaltig beeinträchtigt werden?</t>
    </r>
  </si>
  <si>
    <r>
      <rPr>
        <u/>
        <sz val="11"/>
        <rFont val="Arial"/>
        <family val="2"/>
      </rPr>
      <t>Leitfragen für die Bewertung:</t>
    </r>
    <r>
      <rPr>
        <sz val="11"/>
        <rFont val="Arial"/>
        <family val="2"/>
      </rPr>
      <t xml:space="preserve">
</t>
    </r>
    <r>
      <rPr>
        <b/>
        <sz val="11"/>
        <rFont val="Arial"/>
        <family val="2"/>
      </rPr>
      <t>Wie schätzen Sie die Sensititivät (Anfälligkeit) der Zugangs- und Verkehrsverbindungen im Hinblick auf Sturm ein? (Niedrig / Mittel / Hoch / nicht relevant (kein Teil des Vorhabens))</t>
    </r>
    <r>
      <rPr>
        <sz val="11"/>
        <rFont val="Arial"/>
        <family val="2"/>
      </rPr>
      <t xml:space="preserve"> Könnte das Gelände Ihrer Infrastruktur bzw. die Umgebung auch bei Sturmschäden erreicht werden? </t>
    </r>
  </si>
  <si>
    <t>Bitte fahren Sie, sobald Sie alle Angaben gemacht haben, mit dem Tabellenblatt "S2 Abschließende Beurteilung" fort.</t>
  </si>
  <si>
    <t>5. Zusammenfassung / Abschließende Bewertung bzgl. Prüfung zur Anpassung an den Klimawandel</t>
  </si>
  <si>
    <t>5.1. Abschließende Bewertung</t>
  </si>
  <si>
    <t>5.2. Anmerkungen zur zusammenfassenden Bewertung (OPTIONAL)</t>
  </si>
  <si>
    <r>
      <rPr>
        <u/>
        <sz val="11"/>
        <color theme="1"/>
        <rFont val="Arial"/>
        <family val="2"/>
      </rPr>
      <t xml:space="preserve">Leitfrage für die Bewertung: 
</t>
    </r>
    <r>
      <rPr>
        <sz val="11"/>
        <color theme="1"/>
        <rFont val="Arial"/>
        <family val="2"/>
      </rPr>
      <t>Wie beurteilen Sie abschließend Ihre Prüfung zu den vier Klimagefahren (einschließlich der ggf. angegebenen Anpassungsmaßnahmen)?</t>
    </r>
  </si>
  <si>
    <t>Bitte auswählen.</t>
  </si>
  <si>
    <t xml:space="preserve">Die Förderfähigkeit Ihres Vorhabens ist in jedem Fall gesichert, wenn die Risiken nicht nur identifiziert, sondern auch adressiert sind (im Rahmen des Vorhabens oder durch externe Faktoren, wie kommunale Maßnahmen). D.h., wenn Sie alle geforderten Angaben und Einschätzungen inkl. ggf. notwendiger Anpassungsmaßnahmen zu den vier Risikokategorien in diesem Tabellenblatt vollständig und plausibel ausgefüllt haben, sollte Ihr Vorhaben grundsätzlich förderfähig sein.
Falls Risiken noch unadressiert sind und/oder Sie keine ggf. notwendigen Anpassungsmaßnahmen angeben, kann von Ihnen nachträglich eine Nachbesserung dieser Prüfung des Konzeptes eingefordert werden. D. h., die Förderfähigkeit Ihres Vorhabens ist in diesem Fall nicht gesichert.
Falls Sie im Hinblick auf Ihre abschließende Bewertung bzgl. der Prüfung in diesem Tabellenblatt noch Anmerkungen haben, können Sie diese nebenstehend unter 5.2. gerne kurz ausführen. </t>
  </si>
  <si>
    <t>Das Risiko ist bewertet und adressiert.</t>
  </si>
  <si>
    <t>Das Risiko ist nicht ausreichend bewertet und erfordert ggf zusätzliche Anpassungsmaßnahmen.</t>
  </si>
  <si>
    <t>Sie haben das Ende von der Tabellenblätter zur Säule 2 "Anpassung an den Klimawandel" erreicht. Bitte beachten Sie den obenstehenden Hinweis zum nächsten Schritt. Sofern Ihnen angezeigt wird, dass die Prüfung der Säule vollständig ist, ist die Klimaverträglichkeitsprüfung hier beendet. Sie können das Formular abgeben.</t>
  </si>
  <si>
    <t>Anmerkungen zur Klimaverträglichkeitsprüfung</t>
  </si>
  <si>
    <t xml:space="preserve">In diesem Tabellenblatt finden Sie nachstehend einen Q&amp;A-Teil, d.h. Fragen mit entsprechenden Antworten, die bei Ihnen ggf. im Rahmen der Klimaverträglichkeitsprüfung aufkommen und Ihnen Hilfe bieten können. </t>
  </si>
  <si>
    <t xml:space="preserve">Auf welcher Grundlage beruht die Klimaverträglichkeitsprüfung? </t>
  </si>
  <si>
    <t>Infrastrukturinvestitionen, die im Rahmen des EFRE Schleswig-Holstein in der Förderperiode 2021-2027 gefördert werden und eine erwartete Lebensdauer von mindestens fünf Jahren aufweisen, müssen gemäß Artikel 73 Absatz 2 Buchstabe j) der Verordnung (EU) 2021/1060 des Europäischen Parlaments und des Rates vom 24.06.2021 klimaverträglich sein. Die methodische Grundlage für die Erstellung der Klimaverträglichkeitsprüfung bildet folgendes Dokument:</t>
  </si>
  <si>
    <t>Technische Leitlinien für die Sicherung der Klimaverträglichkeit von Infrastrukturen im Zeitraum 2021-2027 (2021/C 373/01) vom 16.09.2021 (nachfolgend: Technische Leitlinien 2021-2027)</t>
  </si>
  <si>
    <t xml:space="preserve">Darüber hinaus sind in die Erarbeitung der Klimaverträglichkeitsprüfung für Schleswig-Holstein insbesondere Ergebnisse und Beschlüsse aus der "Bund-Länder-Arbeitsgruppe Klimaverträglichkeitsprüfung" eingeflossen. Grundsätzlich läuft die Prüfung in zwei Säulen ab: Säule 1 "Eindämmung des Klimawandels" und Säule 2 "Anpassung an den Klimawandel". </t>
  </si>
  <si>
    <t>Weitere grundlegende und weiterführende Informationen zum EFRE Schleswig-Holstein in der Förderperiode 2021 - 2027 erhalten Sie bei Bedarf hier:</t>
  </si>
  <si>
    <t>EFRE Schleswig-Holstein</t>
  </si>
  <si>
    <t>Was ist eine Infrastruktur?</t>
  </si>
  <si>
    <t>Im Rahmen der Klimaverträglichkeitsprüfung werden Infrastrukturinvestitionen (die sowohl den Neubau als auch die Sanierung, Umrüstung und Ausbau bestehender Infrastrukturen umfassen) wie folgt definiert:</t>
  </si>
  <si>
    <r>
      <rPr>
        <b/>
        <sz val="11"/>
        <color theme="1"/>
        <rFont val="Arial"/>
        <family val="2"/>
      </rPr>
      <t>(a) Gebäude,</t>
    </r>
    <r>
      <rPr>
        <sz val="11"/>
        <color theme="1"/>
        <rFont val="Arial"/>
        <family val="2"/>
      </rPr>
      <t xml:space="preserve"> die der Gesellschaft dienen, die die Grundlage der Besiedlung durch den Menschen bilden und zur Unterstützung wirtschaftlicher und gemeinschaftlicher Aktivitäten oder zur Daseinsvorsorge dienen, wie beispielsweise Schulen, Kitas, Bildungsstätten, Verwaltungsgebäude, Stadthallen, Sporthallen, Bibliotheken, medizinische Versorgungseinrichtungen, Krankenhäuser, Hochschulgebäude, Museen oder andere öffentliche oder soziale Einrichtungen;</t>
    </r>
  </si>
  <si>
    <r>
      <rPr>
        <b/>
        <sz val="11"/>
        <color theme="1"/>
        <rFont val="Arial"/>
        <family val="2"/>
      </rPr>
      <t>(b) naturbasierte Infrastrukturen</t>
    </r>
    <r>
      <rPr>
        <sz val="11"/>
        <color theme="1"/>
        <rFont val="Arial"/>
        <family val="2"/>
      </rPr>
      <t xml:space="preserve"> im Kontext von Infrastrukturen, die für das Funktionieren von Wirtschaft und Gesellschaft von entscheidender Bedeutung sind, d.h. Umweltelemente, wie z.B. Gründächer, grüne Wände, grüne Räume, Entwässerungssysteme;</t>
    </r>
  </si>
  <si>
    <r>
      <rPr>
        <b/>
        <sz val="11"/>
        <color theme="1"/>
        <rFont val="Arial"/>
        <family val="2"/>
      </rPr>
      <t>(c) Netzinfrastrukturen,</t>
    </r>
    <r>
      <rPr>
        <sz val="11"/>
        <color theme="1"/>
        <rFont val="Arial"/>
        <family val="2"/>
      </rPr>
      <t xml:space="preserve"> die für das Funktionieren von Wirtschaft und Gesellschaft von entscheidender Bedeutung sind, insbesondere Ver- und Entsorgungsinfrastruktur, Energieinfrastrukturen (z. B. Netze, Kraftwerke, Pipelines), Verkehr (Anlagen wie Straßen, Schienen, Häfen, Flughäfen oder Binnenschifffahrtsinfrastruktur, Lade- und Betankungsinfrastruktur), Informations- und Kommunikationstechnologien (z. B. Mobilfunknetze, Datenleitungen, Datenzentren) und Wasser (z. B. (Ab-)Wasserleitungen, Speicherbecken, Abwasserbehandlungsanlagen, Pumpwerke);</t>
    </r>
  </si>
  <si>
    <r>
      <rPr>
        <b/>
        <sz val="11"/>
        <color theme="1"/>
        <rFont val="Arial"/>
        <family val="2"/>
      </rPr>
      <t>(d) Anlagen zur Bewirtschaftung der von Unternehmen und Haushalten erzeugten Abfälle</t>
    </r>
    <r>
      <rPr>
        <sz val="11"/>
        <color theme="1"/>
        <rFont val="Arial"/>
        <family val="2"/>
      </rPr>
      <t xml:space="preserve"> (Sammelstellen, Sortier- und Recyclinganlagen, Verbrennungsanlagen und Deponien);</t>
    </r>
  </si>
  <si>
    <r>
      <rPr>
        <b/>
        <sz val="11"/>
        <color theme="1"/>
        <rFont val="Arial"/>
        <family val="2"/>
      </rPr>
      <t>(e) sonstige materielle Vermögenswerte</t>
    </r>
    <r>
      <rPr>
        <sz val="11"/>
        <color theme="1"/>
        <rFont val="Arial"/>
        <family val="2"/>
      </rPr>
      <t xml:space="preserve"> in einer größeren Bandbreite von Politikbereichen, die als Infrastruktur für das Funktionieren von Wirtschaft und Gesellschaft von entscheidender Bedeutung sind, einschließlich Kommunikation, Notfalldiensten, Energie, Finanzen, Lebensmitteln, Regierung, Gesundheit, Bildung und Ausbildung, Forschung, Katastrophenschutz, Verkehr sowie Abfall, Abwasser oder Wasser.
</t>
    </r>
    <r>
      <rPr>
        <b/>
        <u/>
        <sz val="11"/>
        <color theme="1"/>
        <rFont val="Arial"/>
        <family val="2"/>
      </rPr>
      <t>Hinweis:</t>
    </r>
    <r>
      <rPr>
        <sz val="11"/>
        <color theme="1"/>
        <rFont val="Arial"/>
        <family val="2"/>
      </rPr>
      <t xml:space="preserve"> Produktive Investitionen sind im Rahmen dieser Klimaverträglichkeitsprüfung nicht als Infrastrukturen zu betrachten. (Produktive Investitionen sind im Rahmen der EFRE-Förderung Investitionen in Anlagegüter oder immaterielle Wirtschaftsgüter für Unternehmen, die in der Produktion von Waren und Dienstleistungen eingesetzt werden sollen und damit zu Bruttoinvestitionen und Beschäftigung beitragen.)
</t>
    </r>
    <r>
      <rPr>
        <i/>
        <sz val="11"/>
        <color theme="1"/>
        <rFont val="Arial"/>
        <family val="2"/>
      </rPr>
      <t>Quelle: Technische Leitlinien</t>
    </r>
  </si>
  <si>
    <t>Wie kann ich freiwillig noch Anlagen zu der Klimaverträglichkeitsprüfung einreichen?</t>
  </si>
  <si>
    <t xml:space="preserve">Falls Sie eine ausführlichere Erläuterung beifügen möchten (bswp. Gutachten Energieeffizienz in Ihrem Vorhaben oder Prüfung zu Klimarisiken), dann können Sie diese auch als Anhang beifügen. Um die Prüfung zu absolvieren wird nicht verlangt, dass Sie umfassende Gutachten erstellen lassen. Demnach sollten auch die Angabemöglichkeiten in diesem Formular als ausreichend angesehen werden. Beachten Sie, dass  z.B. In diesem Zusammenhang ggf. erstellte Gutachten nicht die relevanten Angaben in diesem Formular ersetzen und dann an entsprechender Stelle übertragen werden müssten. </t>
  </si>
  <si>
    <t>Wie kann es sein, dass sich die Inhalte der Klimaverträglichkeitsprüfung denen von der Prüfung der Querschnittsziel-Scoringbögen stark ähneln?</t>
  </si>
  <si>
    <t>Es gibt Überschneidungen mit dem Inhalt der Prüfung der Querschnittziel-Scoringbögen, da dort auch Angaben zu Klimaschutz oder Anpassungen an den Klimawandel gemacht werden können. Es wurden größtmögliche Synergien zwischen beiden Prüfvorhaben gesucht, z.B. es sind Hinweise für ähnliche Angaben gemmacht worden (z.B. bei Anpassungsmaßnahmen). Da beides voneinander eingenstände Prüfungen sein sollen, müssen beide Formulare einmal ausgefüllt werden. Wir bitten um Ihr Verständnis für diesen Umstand.</t>
  </si>
  <si>
    <t>Wie werden die THG-Emissionen für Infrastrukturvorhaben ermittelt?</t>
  </si>
  <si>
    <t>Aus vielen Infrastrukturvorhaben folgt eine Reduktion oder ein Anstieg der Emissionen verglichen mit dem Szenario, das die Situation beschreibt, die ohne das Vorhabens entstanden wäre. Diese werden als Referenz-Emissionen bezeichnet. Viele Vorhaben emittieren zudem Treibhausgase direkt in die Atmosphäre (z. B. Verbrennung von Brennstoffen oder Emissionen von Produktionsprozessen) oder indirekt durch bezogenen Strom und/oder bezogene Wärme. Bei der Methode zur Ermittlung der THG-Emissionen wird auf die Unterscheidung nach Bereichen, sogenannten „Scopes“ zurückgegriffen, die im Treibhausgasprotokoll definiert wurden (Scope 3 Emissionen müssen in diesem Fall nicht bestimmt werden).</t>
  </si>
  <si>
    <r>
      <rPr>
        <b/>
        <sz val="11"/>
        <color theme="4"/>
        <rFont val="Arial"/>
        <family val="2"/>
      </rPr>
      <t xml:space="preserve">Scope 1: </t>
    </r>
    <r>
      <rPr>
        <sz val="11"/>
        <rFont val="Arial"/>
        <family val="2"/>
      </rPr>
      <t xml:space="preserve">Direkte Treibhausgasemissionen entstehen physisch aus Quellen, die von dem Vorhaben betrieben werden. Darunter fallen zum Beispiel Emissionen, die aus der Verbrennung fossiler Brennstoffe, durch industrielle Prozesse und diffuse Emissionen wie Kältemittel- oder Methanaustritt entstehen. </t>
    </r>
  </si>
  <si>
    <t xml:space="preserve">Scope 2: Indirekte Treibhausgasemissionen im Zusammenhang mit Energie (Strom, Heizung, Kühlung und Dampf), die von dem Vorhaben verbraucht, aber nicht erzeugt wird. Diese werden einbezogen, weil das Vorhaben den Energieverbrauch etwa durch Verbesserung seiner Energieeffizienzmaßnahmen oder durch Umstellung auf Strom aus erneuerbaren Quellen direkt kontrollieren kann. </t>
  </si>
  <si>
    <t>Die Methode zur Ermittlung der THG-Emissionen umfasst die folgenden Hauptschritte (siehe auch Link zu Technischen Leitlinien unter "Einführung" oben): 
(1) Bestimmung der Vorhabensgrenze 
(2) Festlegung des Bewertungszeitraums 
(3) Bestimmung der zu berücksichtigenden Emissionen-Kategorien 
(4) Quantifizierung der absoluten Emissionen des Vorhabenss (Ab) 
(5) Bestimmung und Quantifizierung der Referenz-Emissionen (Be) 
(6) Berechnung der Emissionsdifferenz (Re = Ab - Be)</t>
  </si>
  <si>
    <t xml:space="preserve">Die absoluten Emissionen beruhen auf einer Vorhabensgrenze, die alle signifikanten Kategorie 1- und Kategorie 2-Emissionen einschließen, die innerhalb eines Vorhabens auftreten. So wäre zum Beispiel die Vorhabensgrenze eines Autobahnabschnitts als dessen Länge laut Finanzierungsvertrag zu bestimmen, da das Vorhabens und die Berechnung der absoluten Emissionen sich auf die Treibhausgasemissionen von Fahrzeugen, die diesen Autobahnabschnitt in einem typischen Jahr nutzen, erstrecken würden.
</t>
  </si>
  <si>
    <t>Die Emissionsdifferenz wird anhand einer Vorhabensgrenze berechnet, die die Szenarien „mit Vorhaben“ und „ohne Vorhaben“ angemessen widerspiegelt. Sie schließt alle signifikanten Kategorie 1- und Kategorie 2-Emissionen ein, können aber auch eine Grenze außerhalb der physischen Grenze des Vorhabens erfordern, um den Referenzfall darzustellen. So würde ohne die Autobahn der Verkehr auf Nebenstraßen außerhalb der physischen Grenzen des Vorhabens zunehmen. Die der Berechnung der Emissionsdifferenz zugrunde gelegte Grenze umfasst die gesamte von dem Vorhaben betroffene Region.</t>
  </si>
  <si>
    <t xml:space="preserve">Als absolute (Ab) Treibhausgasemissionen werden die geschätzten jährlichen Emissionen für ein durchschnittliches Betriebsjahr des Vorhabens veranschlagt. 
Die Referenz-Treibhausgasemissionen (Be) sind die Emissionen nach dem angenommenen alternativen Szenario, das die bei Nichtdurchführung des Projekts entstehenden Emissionen angemessen darstellt. Die Emissionsdifferenz (Re) stellt die Differenz zwischen den absoluten Emissionen und den Referenz- Emissionen dar. Die Berechnung des THG-Emissionen birgt verschiedene Formen der Unsicherheit, unter anderem Unsicherheiten bezüglich der Sekundärwirkungen, der Referenzszenarien und der berechneten Referenz-Emissionen. Treibhausgasschätzungen sind daher naturgemäß annähernde Schätzungen. </t>
  </si>
  <si>
    <t>Welche kostenfreien Tools können zur Bestimmung der THG-Emissionen (Scope 1 und 2) eingesetzt werden?</t>
  </si>
  <si>
    <t>Tool</t>
  </si>
  <si>
    <t>Anmerkung</t>
  </si>
  <si>
    <t>Link</t>
  </si>
  <si>
    <t xml:space="preserve">Treibhausgasemissionsrechner
(Bayrisches Landesamt für Umwelt) </t>
  </si>
  <si>
    <t>Separate Exceltools zur Berechnung von Scope 1 und 2 Emissionen</t>
  </si>
  <si>
    <t>https://www.umweltpakt.bayern.de/energie_klima/fachwissen/217/berechnen-sie-ihre-treibhausgasemissionen-mit-co2-rechner</t>
  </si>
  <si>
    <t>GHG Protocol</t>
  </si>
  <si>
    <t>Berechnung Energiebedingter Emissionen; es wird nicht mit Scopes gearbeitet</t>
  </si>
  <si>
    <t>https://ghgprotocol.org/calculation-tools-and-guidance</t>
  </si>
  <si>
    <t>ecocockpit (Effizienz-Agentur NRW)</t>
  </si>
  <si>
    <t>Webbasiertes Tool für strukturierte Schritt für Schritt Berechnung von 
Scope 1, 2 und 3 Emissionen (Scope 3 Emissionen nicht relevant in dieser KVP).  Ermöglicht die Bilanzierung von Standorten, Prozessen und Produkten.</t>
  </si>
  <si>
    <t>https://ecocockpit.de/</t>
  </si>
  <si>
    <t>Woher kommt der Schwellenwert für THG-Emissionen?</t>
  </si>
  <si>
    <t>Studien über das Projektportfolio der Europäischen Investitionsbank (EIB) zeigen, dass ein Schwellenwert von 20.000 Tonnen CO2e/Jahr etwa 95 % der absoluten und relativen Treibhausgasemissionen aus den Projekten abdecken. Dieser Wert entspricht 6.849.315 l Heizöl, 10.000.000 m3 Erdgas, 49.875.312 kWh Strom, 8.695.652 l Benzin, 7.692.308 l Diesel oder Kombinationen aus diesen Energieträgern.</t>
  </si>
  <si>
    <t>Woher stammen die CO2-Schattenpreise für die Monetarisierung der THG-Emissionen?</t>
  </si>
  <si>
    <t>In den Vorgaben der EU-Kommission zur Klimaverträglichkeitsprüfung wird auf die CO2e-Schattenpreise zurückgegriffen, die von der EIB als bester verfügbarer Anhaltspunkt für die Kosten einer Verwirklichung des Temperaturziels nach dem Übereinkommen von Paris (1,5-°C-Ziel) veröffentlicht wurden. Die CO2e-Schattenpreise werden in realen Werten gemessen und in Preisen von 2016 angegeben. Beginnend bei 80 EUR/TonneCO2e steigt der Preis auf 800 EUR/TonneCO2e in 2050.
Die genannten Zahlen werden nur verwendet, um den Wert der Netto-CO2e-Einsparungen oder Emissionen in einer Kosten-Nutzen-Analyse zu schätzen, die den Standpunkt der Gesellschaft widerspiegelt. Nachfrageprognosen und andere damit verbundene Aspekte der wirtschaftlichen Analyse oder der Wirtschaftlichkeit von Projekten unterliegen Marktpreissignalen, die von der gesamten Palette der Fördermaßnahmen beeinflusst werden.</t>
  </si>
  <si>
    <t>Wie erfolgt die Prüfung auf Vereinbarkeit mit einschlägigen THG-Emissionszielen?</t>
  </si>
  <si>
    <t>Der Vorhabensträger sollte die Vereinbarkeit eines Vorhabens mit einem glaubwürdigen Pfad im Einklang mit den EU-Zielvorgaben für die Reduktion der Treibhausgasemissionen bis 2030 und 2050 und den Zielen des Übereinkommens von Paris und des Europäischen Klimagesetzes prüfen. Die nationalen Energie- und Klimapläne und ihre Zielsetzungen sind ein zusätzlicher und relevanter Bezugspunkt für die Überprüfung der Vereinbarkeit mit einem glaubwürdigen Reduktionspfad für THG-Emissionen. Der Projektträger sollte nachweisen, dass die Treibhausgasemissionen des Projekts in einer Weise begrenzt werden, die im Einklang steht mit den übergeordneten Zielen der EU für 2030 und 2050 und etwaigen ehrgeizigeren Zielen für den Sektor, zu dem das Projekt gehört. Hierzu ist nach Möglichkeit eine Experteneinschätzung einzuholen.
Bei Infrastrukturen mit einer Lebensdauer über das Jahr 2050 hinaus ist es Aufgabe des Projektträgers die Vereinbarkeit des Projekts mit dem Betrieb, der Instandhaltung und endgültigen Stilllegung unter den Bedingungen der Klimaneutralität zu prüfen. Möglicherweise bedeutet dies, Gesichtspunkte der Kreislaufwirtschaft und den Übergang zu erneuerbaren Energieträgern in einer frühen Phase des Projektentwicklungszyklus zu berücksichtigen.</t>
  </si>
  <si>
    <t>Beispiele für Maßnahmen zur Anpassung den Klimawandel (geordnet nach den Klimagefahren)</t>
  </si>
  <si>
    <t>(a) Starkregen und Überschwemmung</t>
  </si>
  <si>
    <r>
      <rPr>
        <u/>
        <sz val="11"/>
        <color theme="1"/>
        <rFont val="Arial"/>
        <family val="2"/>
      </rPr>
      <t>Beispiele für Anpassungsmaßnahmen an die Klimagefahr Starkregen und Überschwemmung</t>
    </r>
    <r>
      <rPr>
        <sz val="11"/>
        <color theme="1"/>
        <rFont val="Arial"/>
        <family val="2"/>
      </rPr>
      <t xml:space="preserve">
• lokale Objektschutzmaßnahmen (z.B. Hochwasserschutzwände), 
• Regenrückhaltebecken, versickerungsfähige Flächen, Verbesserung des Rückhalts von Niederschlagswasser in der Fläche,
• hochwasserangepasste Bauweise (z.B. Verzicht auf Keller), 
• Schutz gefährlicher Stoffe, 
• Etablierung eines Wasserressourcenmanagements (z.B. Anlage von versickerungsfähigen Flächen und Gründächern).</t>
    </r>
  </si>
  <si>
    <t>(b) Hitze</t>
  </si>
  <si>
    <r>
      <rPr>
        <u/>
        <sz val="11"/>
        <color theme="1"/>
        <rFont val="Arial"/>
        <family val="2"/>
      </rPr>
      <t xml:space="preserve">Beispiele für Anpassungsmaßnahmen an die Klimagefahr Hitze </t>
    </r>
    <r>
      <rPr>
        <sz val="11"/>
        <color theme="1"/>
        <rFont val="Arial"/>
        <family val="2"/>
      </rPr>
      <t xml:space="preserve">
• Verschattungsanlagen,
• Dach- und/oder Fassadenbegrünung,
• Grünflächen und schattenspendende Bepflanzung, 
• Wasserflächen, 
• Reduzierung der Versiegelung, 
• Bauweise, die Frischluftzirkulation zulässt / fördert, 
• Energetische Gebäudesanierung, 
• Arbeitsschutzmaßnahmen, 
• Implementierung von Hitzeaktionsplänen.</t>
    </r>
  </si>
  <si>
    <t>(c) Dürre</t>
  </si>
  <si>
    <r>
      <rPr>
        <u/>
        <sz val="11"/>
        <color theme="1"/>
        <rFont val="Arial"/>
        <family val="2"/>
      </rPr>
      <t>Beispiele für Anpassungsmaßnahmen an die Klimagefahr Dürre</t>
    </r>
    <r>
      <rPr>
        <sz val="11"/>
        <color theme="1"/>
        <rFont val="Arial"/>
        <family val="2"/>
      </rPr>
      <t xml:space="preserve">
• Maßnahmen zur Wassereinsparung, -speicherung, 
• Reduzierung der Versiegelung, 
• Verschattung (Reduktion Verdunstung), 
• Blau-Grüne-Infrastruktur, 
• Schaffung von Bewässerungsmöglichkeiten, 
• Sammlung und Aufbereitung von Brauchwasser.</t>
    </r>
  </si>
  <si>
    <t>(d) Sturm</t>
  </si>
  <si>
    <t xml:space="preserve">Beispiele für Anpassungsmaßnahmen an die Klimagefahr Sturm </t>
  </si>
  <si>
    <t xml:space="preserve">• sturmsichere Bauweise, </t>
  </si>
  <si>
    <t xml:space="preserve">• Schutz gefährlicher Stoffe, </t>
  </si>
  <si>
    <t xml:space="preserve">• Erarbeitung von Strategien und Aktionsplänen, </t>
  </si>
  <si>
    <t xml:space="preserve">• Windschneisen, </t>
  </si>
  <si>
    <t xml:space="preserve">• Gebäudeausrichtung und Abstände mit Blick auf Sturmbelastung in der Bauleitplanung, standfeste, tiefwurzelnde Bepflanzung als Windschutz, </t>
  </si>
  <si>
    <t>• sturmsichere Bedachung</t>
  </si>
  <si>
    <t>Ausnahmetatbestand</t>
  </si>
  <si>
    <t>Säule 1</t>
  </si>
  <si>
    <t>Säule 2</t>
  </si>
  <si>
    <t>Fördertatbestände mit Bezug zu Infrastruktur(en)</t>
  </si>
  <si>
    <t>Zuständiger Dienstleister</t>
  </si>
  <si>
    <t>Energieeffizienz</t>
  </si>
  <si>
    <t>Erneuerbare Energien</t>
  </si>
  <si>
    <t>Projektkategorien  (Ausnahmetatbestand (b &amp; c))</t>
  </si>
  <si>
    <t>Ergebnis &amp; ggf. Fundierung Projektkategorie</t>
  </si>
  <si>
    <t>Energetische Optimierung: Bildungsstätten</t>
  </si>
  <si>
    <t>IB.SH</t>
  </si>
  <si>
    <t>Säule 1 auf jeden Fall Ausschluss über EE (Abfrage "EE an erster Stelle auch nicht notwendig"), Säule 2 nur ggf. Auschluss, wenn es eine Sanierung und kein Neubau ist</t>
  </si>
  <si>
    <t>Energetische Optimierung: Jugendherbergen/-stätten</t>
  </si>
  <si>
    <t>Säule 1 auf jeden Fall Ausschluss über EE (Abfrage "EE an erster Stelle auch nicht notwendig"), Säule 2 nur ggf. Auschluss, wenn es eine Bildungsstätte / Informationseinrichtung ist</t>
  </si>
  <si>
    <t>Energietische Optimierung tourisitischer Infrastruktur: Energetischen Sanierung von touristischer Infrastruktur</t>
  </si>
  <si>
    <t xml:space="preserve">Säule 1 auf jeden Fall Ausschluss über EE (Abfrage "EE an erster Stelle auch nicht notwendig"), Säule 2 kein Ausschluss, da es nicht um Informationseinrichtungen geht bzw. es sich vmtl auch um Baumaßnahmen am Gebäude handelt </t>
  </si>
  <si>
    <t>Energietische Optimierung tourisitischer Infrastruktur: Wege- und Begleitinfrastruktur, Beschilderung, Infozentren etc.</t>
  </si>
  <si>
    <t xml:space="preserve">Säule 1 auf jeden Fall Ausschluss über Kategorie (verschiedene Möglichkeiten), Säule 2 sehr wahrscheinlich auch Auschluss über Kategorie (ggf. nochmal besprechen, ob das hier eher für Natur bezogenes gilt oder auch auf Kulturstätten (z.B. alte Gebäude als Ausstellungsobjekt) anzuwenden ist </t>
  </si>
  <si>
    <t>Forschung und Wissenstransfer (FIT): Anwendungsnahe Forschungsinfrastruktur</t>
  </si>
  <si>
    <t>WTSH</t>
  </si>
  <si>
    <t>Bogen mit Abfrage von Energieeffizienz, erneuerbare Energien und Rechenzentren (Projektkategorie) unter Säule 1. Säule 2 vollständig</t>
  </si>
  <si>
    <t>Kreislaufwirtschaft (KuR): Verwertungsverfahren für Abfälle</t>
  </si>
  <si>
    <t>Säule 1: Ausschluss über Projektkategorie, Säule 2: Kein Ausschluss</t>
  </si>
  <si>
    <t>Nachhaltige Städtische Mobilität: Ausbau des Fuß- und Radwegenetzes</t>
  </si>
  <si>
    <t xml:space="preserve">Ausnahmetatbestände greifen, keine Prüfung notwendig. Ausnahmetatbestand erscheint sinnvoll für Säule 1 (vgl. u.a. auch Code 083 mit einem Koeffizient von 100% bei der Unterstützung von Klimaschutzzielen). </t>
  </si>
  <si>
    <t>Nachhaltige Städtische Mobilität: Herstellung von Barrierefreiheit</t>
  </si>
  <si>
    <t>Säule 1 / 2 : relativ klarer Ausschluss über das Thema Barrierefreiheit, EE und RE können mitgedacht werden, aber stehen hier nicht im Fokus</t>
  </si>
  <si>
    <t>Nachhaltige Städtische Mobilität: Umbau von Aufenthalts- und Begegnungsräumen</t>
  </si>
  <si>
    <t>Säule 1 / 2: vmtl. eher Ausschluss über Projektkategorien</t>
  </si>
  <si>
    <t>Nachhaltige Städtische Mobilität:Verknüpfung von Verkehrsträgern</t>
  </si>
  <si>
    <t>Abfrage von Energieeffizienz und Erneuerbare Energien, sonst vollständige Prüfung</t>
  </si>
  <si>
    <t>Nachhaltige Wärmeversorgungssysteme: Neu- und Ausbau von Wärme- und Kältenetzen</t>
  </si>
  <si>
    <t xml:space="preserve">Säule 1: hier ist der Ausschluss über die Kategorie Erneuerbare Energien wahrscheinlich, grundsätzlich müssen Antragsstellende hier sowieso hier CO2 Emissionen berechnen, da die Richtlinie vorschreibt, dass man die CO2 Einsparung belegen muss (Referenzszenario ohne Projekt im Vgl. mit Projektszenario), hier ggf. nochmal zu diskutieren, ob hier eher Kategorien aus der Positivliste (Fernwärmenetz) auch zählen können
Säule 2 kein Ausschluss
</t>
  </si>
  <si>
    <t>Ausnahme sicher</t>
  </si>
  <si>
    <t>1 (Auschluss)</t>
  </si>
  <si>
    <t>Ausnahme möglich</t>
  </si>
  <si>
    <t>2 (Keiner oder möglicher Ausschluss)</t>
  </si>
  <si>
    <t>&gt; Abfrage der Projektkategorien</t>
  </si>
  <si>
    <t>Keine Ausnahme</t>
  </si>
  <si>
    <t>Welche Maßnahme geht in Säule 1?</t>
  </si>
  <si>
    <t>Relevante Projektkategorien je Maßnahme</t>
  </si>
  <si>
    <t>Sie müssen keine weitere Auswahl treffen.</t>
  </si>
  <si>
    <t xml:space="preserve">Ausschluss über: Einrichtung, Ausbau und qualitative Aufwertung von Informationseinrichtungen (ohne Gebäudeneu- oder -ausbau) und zielgruppenspezifischen Naturschutzbildungsangeboten sowie Naturbeobachtungsmöglichkeiten, Besucherlenkung (Lehrpfade, Ausstellungen u. ä.) </t>
  </si>
  <si>
    <t>Forschungs- und Entwicklungsaktivitäten (ohne Rechenzentren)</t>
  </si>
  <si>
    <t>Forschungs- und Entwicklungsaktivitäten (mit Rechenzentren)</t>
  </si>
  <si>
    <t>Forschungs- und Entwicklungsaktivitäten</t>
  </si>
  <si>
    <t>Mechanisch-biologische Abfallbehandlungsanlagen</t>
  </si>
  <si>
    <t>Kleine Einrichtungen für die industrielle Abwasserbehandlung und die kommunale Abwasserbehandlung</t>
  </si>
  <si>
    <t>Verbrennungsanlagen für Siedlungsabfälle</t>
  </si>
  <si>
    <t>Deponien für Siedlungsabfälle</t>
  </si>
  <si>
    <t>Sonstige Art der Abfallbehandlung</t>
  </si>
  <si>
    <t>Fernwärmenetz</t>
  </si>
  <si>
    <t>Gas-Fernleitungsinfrastruktur</t>
  </si>
  <si>
    <t>Sonstige Art der Netzinfrastruktur</t>
  </si>
  <si>
    <t>Positivliste</t>
  </si>
  <si>
    <t>Projektkategorien</t>
  </si>
  <si>
    <t>Positivliste Säule 1 und Säule 2 (Prüfung verpflichtend</t>
  </si>
  <si>
    <t>Ausschluss Säule 1</t>
  </si>
  <si>
    <t>Große Kläranlagen</t>
  </si>
  <si>
    <t>Herstellendes Gewerbe</t>
  </si>
  <si>
    <t>Chemikalien und Raffination</t>
  </si>
  <si>
    <t>Keine Kategorie anwendbar</t>
  </si>
  <si>
    <t>Bergbau und Grundmetalle</t>
  </si>
  <si>
    <t>Zellstoff- und Papierindustrie</t>
  </si>
  <si>
    <t>Straßen- und Schieneninfrastruktur ( 3 ), Stadtverkehr</t>
  </si>
  <si>
    <t>Häfen und Logistikplattformen</t>
  </si>
  <si>
    <t>Stromübertragungsleitungen</t>
  </si>
  <si>
    <t>Rechenzentren</t>
  </si>
  <si>
    <t>Erzeugung, Verarbeitung, Lagerung und Transport von Brennstoffen</t>
  </si>
  <si>
    <t>Zement- und Kalkherstellung</t>
  </si>
  <si>
    <t>Glasproduktion</t>
  </si>
  <si>
    <t>Wärme- und Stromerzeugungsanlagen</t>
  </si>
  <si>
    <t>2 (Kein oder evtl Ausschluss)</t>
  </si>
  <si>
    <t>Anlagen zur Verflüssigung und Wiederverdampfung von Erdgas</t>
  </si>
  <si>
    <t>Fördertatbestand</t>
  </si>
  <si>
    <t>Keine Relevanz Ausnahmetatbestand Energieeffizienz</t>
  </si>
  <si>
    <t>Jede andere Kategorie oder Größenordnung von Infrastrukturprojekten, bei denen die absoluten und/oder relativen Emissionen 20 000 Tonnen CO 2 e/Jahr (positiv oder negativ) überschreiten könnten</t>
  </si>
  <si>
    <t>Negativliste Säule 1 (Ausschluss aus Säule 1)</t>
  </si>
  <si>
    <t>Telekommunikationsdienste</t>
  </si>
  <si>
    <t>Trinkwasserversorgung</t>
  </si>
  <si>
    <t>Regenwasser- und Abwassersammelnetze</t>
  </si>
  <si>
    <t>Grundstückserschließungen</t>
  </si>
  <si>
    <t>Arzneimittel und Biotechnologie</t>
  </si>
  <si>
    <t>Erneuerbare Energiequellen</t>
  </si>
  <si>
    <t>Verkehr auf Basis erneuerbarer Energieträger (z.B. grüner Wasserstoff)</t>
  </si>
  <si>
    <t>Lade- und Betankungsinfrastruktur auf Basis erneuerbarer Energieträger</t>
  </si>
  <si>
    <t>1 Prüfung Ausnahmetatbestand Energieeffizienz kann übersprungen werden</t>
  </si>
  <si>
    <t>Infrastruktur für Radverkehr und Fußgänger</t>
  </si>
  <si>
    <t xml:space="preserve">2 Prüfung Ausnahmetatbestand Erneuerbare Ernergien kann übersprungen werden </t>
  </si>
  <si>
    <t>Anlagen zum Schutz gegen Hochwasser- und Georisiken</t>
  </si>
  <si>
    <t>3 Bitte wählen Sie zunächst den passenden Fördertatbestand im Tabellenblatt 'Einführung' aus.</t>
  </si>
  <si>
    <t>Fließgewässerentwicklung</t>
  </si>
  <si>
    <t>Nachhaltige Landnutzung und Forstwirtschaft sowie naturbasierter Klimaschutz</t>
  </si>
  <si>
    <t>Flächenrevitalisierung und Altlastensanierung mit grüner Nachnutzung</t>
  </si>
  <si>
    <t>Infrastrukturinvestitionen für den Dienstleistungsbereich</t>
  </si>
  <si>
    <t>Kunst, Kultur, Unterhaltung, Kreativwirtschaft und Tourismus</t>
  </si>
  <si>
    <t>Naturbasierte Infrastrukturen (u.a. grüne Infrastrukturen), die nicht in Verbindung mit Gebäudemaßnahmen stehen</t>
  </si>
  <si>
    <t>Einrichtung, Ausbau und qualitative Aufwertung von Informationseinrichtungen (ohne Gebäudeneu- oder -ausbau) und zielgruppenspezifischen Naturschutzbildungsangeboten sowie Naturbeobachtungsmöglichkeiten, Besucherlenkung (Lehrpfade, Ausstellungen u. ä.)</t>
  </si>
  <si>
    <t>Ausschluss aus Säule 1</t>
  </si>
  <si>
    <t>Ausschluss aus Säule 2</t>
  </si>
  <si>
    <t>Anlage und Aufwertung naturnaher Biotope und Landschaftselemente, die die Biodiversität verbessern und geeignet sind, Wasserhaushalt und Klima positiv zu beeinflussen</t>
  </si>
  <si>
    <t>niedrigschwellige investive Maßnahmen zur Förderung der Inklusion (wie Rampen, Schilder in leichter Sprache, Braille-Beschriftungen, Audioinformationen)</t>
  </si>
  <si>
    <t>Vorhaben zur Verbesserung des Insektenschutzes und der Erlebbarkeit des Sternenhimmels durch Reduzierung der Lichtverschmutzung (Dark Sky-Vorhaben)</t>
  </si>
  <si>
    <t>Investitionen im Rahmen anwendungsorientierter Forschung zu moorschonenden und treibhausgasreduzierenden Wirtschaftsweisen und der Entwicklung und Erprobung von Produktions- und Verwertungsverfahren für Erzeugnisse aus moorschonender Bewirtschaftung</t>
  </si>
  <si>
    <t>Investitionen in die Verbesserung der Reaktionsfähigkeit auf Umweltkrisen durch Stärkung von vernetzten Katastropheninterventionsmöglichkeiten</t>
  </si>
  <si>
    <t>Neue und flexible Nutzungen für den öffentlichen und frei zugänglichen Raum und für Gebäude (ohne Gebäudeneubau), mit einem Beitrag für den Klimaschutz fördernde Maßnahmen</t>
  </si>
  <si>
    <t>Investitionen zur Reduzierung von Hitzestress und starkregenbedingten Überflutungen, z.B. durch Begrünung, Flächenentsiegelung oder die ökologische Aufwertung von Gewässern und Auen</t>
  </si>
  <si>
    <t>Keine zutreffend</t>
  </si>
  <si>
    <t>Negativliste Säule 2 (Ausschluss aus Säule 2)</t>
  </si>
  <si>
    <t>Einrichtung, Ausbau und qualitative Aufwertung von Informationseinrichtungen (ohne Gebäudeneu- oder -ausbau) und zielgruppenspezifischen Naturschutzbildungsangeboten sowie Naturbeobachtungsmöglichkeiten, Besucherlenkung (Lehrpfade, Ausstellungen u.ä.)</t>
  </si>
  <si>
    <t>Gestaltung und Belebung von öffentlich, frei zugänglichen Räumen und Plätzen sowie Revitalisierung von Gebäuden (ohne Gebäudeneubau), mit einem Beitrag für den Klimaschutz fördernde Maßnahmen, sofern diese auf der Grundlage von integrierten territorialen Strategien zur nachhaltigen Stadt- oder Regionalentwicklung gefördert werden.</t>
  </si>
  <si>
    <t>Neue und flexible Nutzungen für den öffentlichen und frei zugänglichen Raum und für Gebäude (ohne Gebäudeneubau), mit einem Beitrag für den Klimaschutz fördernde Maßnahmen; Ausnahme für Säule 2 nur, sofern die Vorhaben auf der Grundlage von integrierten territorialen Strategien zur nachhaltigen Stadt- oder Regionalentwicklung gefördert werden</t>
  </si>
  <si>
    <t>Energetische Optimierung touristischer Infrastruktur: Energetische Sanierung von touristischer Infrastruktur</t>
  </si>
  <si>
    <t>Ja</t>
  </si>
  <si>
    <t>Nachhaltige integrierte Entwicklung des Tourismus: Wege- und Begleitinfrastruktur, Beschilderung, Infozentren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</si>
</sst>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2" x14ac:knownFonts="1">
    <font>
      <sz val="11"/>
      <color theme="1"/>
      <name val="Calibri"/>
      <family val="2"/>
      <scheme val="minor"/>
    </font>
    <font>
      <sz val="10"/>
      <color theme="1"/>
      <name val="Arial"/>
      <family val="2"/>
    </font>
    <font>
      <u/>
      <sz val="11"/>
      <color theme="10"/>
      <name val="Calibri"/>
      <family val="2"/>
      <scheme val="minor"/>
    </font>
    <font>
      <b/>
      <sz val="11"/>
      <color theme="1"/>
      <name val="Arial"/>
      <family val="2"/>
    </font>
    <font>
      <sz val="11"/>
      <color theme="1"/>
      <name val="Arial"/>
      <family val="2"/>
    </font>
    <font>
      <b/>
      <sz val="11"/>
      <color rgb="FF000000"/>
      <name val="Arial"/>
      <family val="2"/>
    </font>
    <font>
      <sz val="26"/>
      <color theme="1"/>
      <name val="Arial"/>
      <family val="2"/>
    </font>
    <font>
      <b/>
      <sz val="22"/>
      <color theme="4"/>
      <name val="Arial"/>
      <family val="2"/>
    </font>
    <font>
      <b/>
      <sz val="12"/>
      <color theme="0"/>
      <name val="Arial"/>
      <family val="2"/>
    </font>
    <font>
      <sz val="11"/>
      <name val="Arial"/>
      <family val="2"/>
    </font>
    <font>
      <u/>
      <sz val="11"/>
      <color theme="10"/>
      <name val="Arial"/>
      <family val="2"/>
    </font>
    <font>
      <sz val="9"/>
      <color theme="1"/>
      <name val="Arial"/>
      <family val="2"/>
    </font>
    <font>
      <b/>
      <sz val="11"/>
      <color theme="0"/>
      <name val="Arial"/>
      <family val="2"/>
    </font>
    <font>
      <b/>
      <sz val="9"/>
      <color theme="4"/>
      <name val="Arial"/>
      <family val="2"/>
    </font>
    <font>
      <b/>
      <sz val="11"/>
      <name val="Arial"/>
      <family val="2"/>
    </font>
    <font>
      <u/>
      <sz val="11"/>
      <color theme="1"/>
      <name val="Arial"/>
      <family val="2"/>
    </font>
    <font>
      <i/>
      <sz val="11"/>
      <color theme="1"/>
      <name val="Arial"/>
      <family val="2"/>
    </font>
    <font>
      <b/>
      <sz val="10"/>
      <color theme="1"/>
      <name val="Arial"/>
      <family val="2"/>
    </font>
    <font>
      <i/>
      <sz val="10"/>
      <color theme="1"/>
      <name val="Arial"/>
      <family val="2"/>
    </font>
    <font>
      <i/>
      <sz val="11"/>
      <color rgb="FFFF0000"/>
      <name val="Calibri"/>
      <family val="2"/>
      <scheme val="minor"/>
    </font>
    <font>
      <b/>
      <sz val="18"/>
      <color theme="0"/>
      <name val="Arial"/>
      <family val="2"/>
    </font>
    <font>
      <u/>
      <sz val="11"/>
      <name val="Arial"/>
      <family val="2"/>
    </font>
    <font>
      <b/>
      <sz val="10"/>
      <name val="Arial"/>
      <family val="2"/>
    </font>
    <font>
      <b/>
      <sz val="14"/>
      <name val="Arial"/>
      <family val="2"/>
    </font>
    <font>
      <i/>
      <sz val="9"/>
      <color theme="1"/>
      <name val="Arial"/>
      <family val="2"/>
    </font>
    <font>
      <i/>
      <sz val="8"/>
      <color theme="4"/>
      <name val="Arial"/>
      <family val="2"/>
    </font>
    <font>
      <b/>
      <sz val="9"/>
      <name val="Arial"/>
      <family val="2"/>
    </font>
    <font>
      <b/>
      <sz val="11"/>
      <color theme="4"/>
      <name val="Arial"/>
      <family val="2"/>
    </font>
    <font>
      <b/>
      <sz val="8"/>
      <color theme="4"/>
      <name val="Arial"/>
      <family val="2"/>
    </font>
    <font>
      <sz val="11"/>
      <color theme="0"/>
      <name val="Arial"/>
      <family val="2"/>
    </font>
    <font>
      <b/>
      <sz val="14"/>
      <color theme="0"/>
      <name val="Arial"/>
      <family val="2"/>
    </font>
    <font>
      <b/>
      <i/>
      <sz val="11"/>
      <name val="Arial"/>
      <family val="2"/>
    </font>
    <font>
      <sz val="10"/>
      <name val="Arial"/>
      <family val="2"/>
    </font>
    <font>
      <sz val="14"/>
      <name val="Arial"/>
      <family val="2"/>
    </font>
    <font>
      <b/>
      <u/>
      <sz val="14"/>
      <name val="Arial"/>
      <family val="2"/>
    </font>
    <font>
      <b/>
      <sz val="12"/>
      <color theme="1"/>
      <name val="Arial"/>
      <family val="2"/>
    </font>
    <font>
      <b/>
      <sz val="14"/>
      <color theme="5"/>
      <name val="Arial"/>
      <family val="2"/>
    </font>
    <font>
      <b/>
      <sz val="11"/>
      <color theme="5"/>
      <name val="Arial"/>
      <family val="2"/>
    </font>
    <font>
      <b/>
      <sz val="11"/>
      <color rgb="FF05326E"/>
      <name val="Arial"/>
      <family val="2"/>
    </font>
    <font>
      <b/>
      <sz val="18"/>
      <name val="Arial"/>
      <family val="2"/>
    </font>
    <font>
      <b/>
      <sz val="8"/>
      <color theme="5"/>
      <name val="Arial"/>
      <family val="2"/>
    </font>
    <font>
      <b/>
      <sz val="9"/>
      <color theme="5"/>
      <name val="Arial"/>
      <family val="2"/>
    </font>
    <font>
      <b/>
      <u/>
      <sz val="11"/>
      <color theme="5"/>
      <name val="Arial"/>
      <family val="2"/>
    </font>
    <font>
      <b/>
      <u/>
      <sz val="14"/>
      <color theme="5"/>
      <name val="Arial"/>
      <family val="2"/>
    </font>
    <font>
      <b/>
      <u/>
      <sz val="11"/>
      <color theme="1"/>
      <name val="Arial"/>
      <family val="2"/>
    </font>
    <font>
      <sz val="11"/>
      <color theme="5"/>
      <name val="Arial"/>
      <family val="2"/>
    </font>
    <font>
      <sz val="9"/>
      <color theme="4"/>
      <name val="Arial"/>
      <family val="2"/>
    </font>
    <font>
      <i/>
      <sz val="9"/>
      <color theme="4"/>
      <name val="Arial"/>
      <family val="2"/>
    </font>
    <font>
      <sz val="9"/>
      <name val="Arial"/>
      <family val="2"/>
    </font>
    <font>
      <i/>
      <sz val="9"/>
      <name val="Arial"/>
      <family val="2"/>
    </font>
    <font>
      <sz val="8"/>
      <name val="Arial"/>
      <family val="2"/>
    </font>
    <font>
      <b/>
      <sz val="9"/>
      <color theme="0"/>
      <name val="Arial"/>
      <family val="2"/>
    </font>
    <font>
      <b/>
      <u/>
      <sz val="11"/>
      <name val="Arial"/>
      <family val="2"/>
    </font>
    <font>
      <b/>
      <sz val="11"/>
      <color theme="7"/>
      <name val="Arial"/>
      <family val="2"/>
    </font>
    <font>
      <b/>
      <sz val="10"/>
      <color theme="7"/>
      <name val="Arial"/>
      <family val="2"/>
    </font>
    <font>
      <sz val="11"/>
      <color rgb="FF000000"/>
      <name val="Calibri"/>
      <family val="2"/>
      <scheme val="minor"/>
    </font>
    <font>
      <b/>
      <sz val="9"/>
      <color rgb="FFFFFFFF"/>
      <name val="Verdana"/>
      <family val="2"/>
    </font>
    <font>
      <b/>
      <sz val="11"/>
      <color rgb="FFFFFFFF"/>
      <name val="Calibri"/>
      <family val="2"/>
      <scheme val="minor"/>
    </font>
    <font>
      <sz val="9"/>
      <color rgb="FF000000"/>
      <name val="Verdana"/>
      <family val="2"/>
    </font>
    <font>
      <u/>
      <sz val="10"/>
      <name val="Arial"/>
      <family val="2"/>
    </font>
    <font>
      <u/>
      <sz val="9"/>
      <name val="Arial"/>
      <family val="2"/>
    </font>
    <font>
      <b/>
      <sz val="10"/>
      <color theme="4"/>
      <name val="Arial"/>
      <family val="2"/>
    </font>
    <font>
      <sz val="9"/>
      <name val="Verdana"/>
      <family val="2"/>
    </font>
    <font>
      <sz val="11"/>
      <name val="Calibri"/>
      <family val="2"/>
      <scheme val="minor"/>
    </font>
    <font>
      <b/>
      <sz val="8"/>
      <color theme="0"/>
      <name val="Arial"/>
      <family val="2"/>
    </font>
    <font>
      <sz val="8"/>
      <color theme="1"/>
      <name val="Arial"/>
      <family val="2"/>
    </font>
    <font>
      <b/>
      <sz val="9"/>
      <color theme="1"/>
      <name val="Arial"/>
      <family val="2"/>
    </font>
    <font>
      <b/>
      <sz val="11"/>
      <color theme="0"/>
      <name val="Calibri"/>
      <family val="2"/>
      <scheme val="minor"/>
    </font>
    <font>
      <b/>
      <sz val="11"/>
      <color theme="1"/>
      <name val="Calibri"/>
      <family val="2"/>
      <scheme val="minor"/>
    </font>
    <font>
      <b/>
      <sz val="11"/>
      <color rgb="FF000000"/>
      <name val="Calibri"/>
      <family val="2"/>
      <scheme val="minor"/>
    </font>
    <font>
      <i/>
      <sz val="11"/>
      <color theme="1"/>
      <name val="Calibri"/>
      <family val="2"/>
      <scheme val="minor"/>
    </font>
    <font>
      <b/>
      <sz val="10"/>
      <color rgb="FFFFFFFF"/>
      <name val="Verdana"/>
      <family val="2"/>
    </font>
    <font>
      <sz val="10"/>
      <color theme="1"/>
      <name val="Verdana"/>
      <family val="2"/>
    </font>
    <font>
      <sz val="11"/>
      <color theme="1"/>
      <name val="Verdana"/>
      <family val="2"/>
    </font>
    <font>
      <sz val="9"/>
      <color theme="1"/>
      <name val="Verdana"/>
      <family val="2"/>
    </font>
    <font>
      <sz val="11"/>
      <color rgb="FF000000"/>
      <name val="Arial"/>
      <family val="2"/>
    </font>
    <font>
      <b/>
      <u/>
      <sz val="11"/>
      <color rgb="FF000000"/>
      <name val="Arial"/>
      <family val="2"/>
    </font>
    <font>
      <sz val="11"/>
      <color rgb="FF000000"/>
      <name val="Arial"/>
      <family val="2"/>
    </font>
    <font>
      <b/>
      <sz val="14"/>
      <color theme="1"/>
      <name val="Calibri"/>
      <family val="2"/>
      <scheme val="minor"/>
    </font>
    <font>
      <u/>
      <sz val="11"/>
      <color rgb="FF125A40"/>
      <name val="Calibri"/>
      <family val="2"/>
      <scheme val="minor"/>
    </font>
    <font>
      <u/>
      <sz val="11"/>
      <color rgb="FF05326E"/>
      <name val="Calibri"/>
      <family val="2"/>
      <scheme val="minor"/>
    </font>
    <font>
      <u/>
      <sz val="11"/>
      <color rgb="FF05326E"/>
      <name val="Arial"/>
      <family val="2"/>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bgColor indexed="64"/>
      </patternFill>
    </fill>
    <fill>
      <patternFill patternType="solid">
        <fgColor theme="7"/>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5326E"/>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CC00"/>
        <bgColor indexed="64"/>
      </patternFill>
    </fill>
    <fill>
      <patternFill patternType="solid">
        <fgColor rgb="FF05326E"/>
        <bgColor rgb="FF000000"/>
      </patternFill>
    </fill>
    <fill>
      <patternFill patternType="solid">
        <fgColor rgb="FF375623"/>
        <bgColor rgb="FF000000"/>
      </patternFill>
    </fill>
    <fill>
      <patternFill patternType="solid">
        <fgColor rgb="FFED7D31"/>
        <bgColor rgb="FF000000"/>
      </patternFill>
    </fill>
    <fill>
      <patternFill patternType="solid">
        <fgColor rgb="FF203764"/>
        <bgColor rgb="FF000000"/>
      </patternFill>
    </fill>
    <fill>
      <patternFill patternType="solid">
        <fgColor rgb="FFFFF2CC"/>
        <bgColor rgb="FF000000"/>
      </patternFill>
    </fill>
    <fill>
      <patternFill patternType="solid">
        <fgColor rgb="FFF8CBAD"/>
        <bgColor rgb="FF000000"/>
      </patternFill>
    </fill>
    <fill>
      <patternFill patternType="solid">
        <fgColor rgb="FFE2EFDA"/>
        <bgColor rgb="FF000000"/>
      </patternFill>
    </fill>
    <fill>
      <patternFill patternType="solid">
        <fgColor rgb="FFFFFFFF"/>
        <bgColor rgb="FF000000"/>
      </patternFill>
    </fill>
    <fill>
      <patternFill patternType="solid">
        <fgColor rgb="FFFFFF99"/>
        <bgColor indexed="64"/>
      </patternFill>
    </fill>
    <fill>
      <patternFill patternType="solid">
        <fgColor theme="6" tint="0.59999389629810485"/>
        <bgColor rgb="FF000000"/>
      </patternFill>
    </fill>
    <fill>
      <patternFill patternType="solid">
        <fgColor theme="8" tint="0.59999389629810485"/>
        <bgColor rgb="FF000000"/>
      </patternFill>
    </fill>
    <fill>
      <patternFill patternType="solid">
        <fgColor rgb="FFFFFF00"/>
        <bgColor indexed="64"/>
      </patternFill>
    </fill>
    <fill>
      <patternFill patternType="solid">
        <fgColor theme="3"/>
        <bgColor indexed="64"/>
      </patternFill>
    </fill>
    <fill>
      <patternFill patternType="solid">
        <fgColor rgb="FF125A40"/>
        <bgColor indexed="64"/>
      </patternFill>
    </fill>
    <fill>
      <patternFill patternType="solid">
        <fgColor rgb="FF62294B"/>
        <bgColor indexed="64"/>
      </patternFill>
    </fill>
    <fill>
      <patternFill patternType="solid">
        <fgColor rgb="FFB43800"/>
        <bgColor indexed="64"/>
      </patternFill>
    </fill>
    <fill>
      <patternFill patternType="solid">
        <fgColor rgb="FFE24600"/>
        <bgColor indexed="64"/>
      </patternFill>
    </fill>
    <fill>
      <patternFill patternType="solid">
        <fgColor rgb="FFFA4D00"/>
        <bgColor indexed="64"/>
      </patternFill>
    </fill>
  </fills>
  <borders count="1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theme="4"/>
      </right>
      <top style="medium">
        <color theme="4"/>
      </top>
      <bottom style="medium">
        <color theme="4"/>
      </bottom>
      <diagonal/>
    </border>
    <border>
      <left style="thin">
        <color theme="5"/>
      </left>
      <right style="thin">
        <color theme="5"/>
      </right>
      <top style="thin">
        <color theme="5"/>
      </top>
      <bottom style="thin">
        <color theme="5"/>
      </bottom>
      <diagonal/>
    </border>
    <border>
      <left/>
      <right/>
      <top/>
      <bottom style="medium">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right/>
      <top style="medium">
        <color theme="7"/>
      </top>
      <bottom style="thin">
        <color indexed="64"/>
      </bottom>
      <diagonal/>
    </border>
    <border>
      <left style="medium">
        <color theme="7"/>
      </left>
      <right/>
      <top style="thin">
        <color indexed="64"/>
      </top>
      <bottom style="thin">
        <color indexed="64"/>
      </bottom>
      <diagonal/>
    </border>
    <border>
      <left style="medium">
        <color theme="7"/>
      </left>
      <right/>
      <top style="thin">
        <color indexed="64"/>
      </top>
      <bottom/>
      <diagonal/>
    </border>
    <border>
      <left style="medium">
        <color theme="7"/>
      </left>
      <right/>
      <top/>
      <bottom/>
      <diagonal/>
    </border>
    <border>
      <left style="medium">
        <color theme="7"/>
      </left>
      <right style="thin">
        <color indexed="64"/>
      </right>
      <top/>
      <bottom style="thin">
        <color indexed="64"/>
      </bottom>
      <diagonal/>
    </border>
    <border>
      <left style="medium">
        <color theme="7"/>
      </left>
      <right/>
      <top style="thin">
        <color indexed="64"/>
      </top>
      <bottom style="medium">
        <color theme="7"/>
      </bottom>
      <diagonal/>
    </border>
    <border>
      <left/>
      <right/>
      <top style="thin">
        <color indexed="64"/>
      </top>
      <bottom style="medium">
        <color theme="7"/>
      </bottom>
      <diagonal/>
    </border>
    <border>
      <left/>
      <right style="thin">
        <color indexed="64"/>
      </right>
      <top style="thin">
        <color indexed="64"/>
      </top>
      <bottom style="medium">
        <color theme="7"/>
      </bottom>
      <diagonal/>
    </border>
    <border>
      <left style="thin">
        <color indexed="64"/>
      </left>
      <right style="thin">
        <color indexed="64"/>
      </right>
      <top/>
      <bottom style="medium">
        <color theme="7"/>
      </bottom>
      <diagonal/>
    </border>
    <border>
      <left style="thin">
        <color indexed="64"/>
      </left>
      <right/>
      <top/>
      <bottom style="medium">
        <color theme="7"/>
      </bottom>
      <diagonal/>
    </border>
    <border>
      <left/>
      <right/>
      <top/>
      <bottom style="medium">
        <color theme="7"/>
      </bottom>
      <diagonal/>
    </border>
    <border>
      <left/>
      <right style="thin">
        <color indexed="64"/>
      </right>
      <top/>
      <bottom style="medium">
        <color theme="7"/>
      </bottom>
      <diagonal/>
    </border>
    <border>
      <left style="thin">
        <color indexed="64"/>
      </left>
      <right style="thin">
        <color indexed="64"/>
      </right>
      <top style="thin">
        <color indexed="64"/>
      </top>
      <bottom style="medium">
        <color theme="7"/>
      </bottom>
      <diagonal/>
    </border>
    <border>
      <left/>
      <right/>
      <top style="medium">
        <color theme="4"/>
      </top>
      <bottom/>
      <diagonal/>
    </border>
    <border>
      <left style="medium">
        <color theme="7"/>
      </left>
      <right/>
      <top style="medium">
        <color theme="7"/>
      </top>
      <bottom/>
      <diagonal/>
    </border>
    <border>
      <left/>
      <right/>
      <top style="medium">
        <color theme="7"/>
      </top>
      <bottom/>
      <diagonal/>
    </border>
    <border>
      <left style="thin">
        <color theme="5"/>
      </left>
      <right style="thin">
        <color theme="5"/>
      </right>
      <top style="thin">
        <color theme="5"/>
      </top>
      <bottom/>
      <diagonal/>
    </border>
    <border>
      <left/>
      <right/>
      <top style="thin">
        <color theme="5"/>
      </top>
      <bottom style="thin">
        <color indexed="64"/>
      </bottom>
      <diagonal/>
    </border>
    <border>
      <left/>
      <right style="thin">
        <color indexed="64"/>
      </right>
      <top style="thin">
        <color theme="5"/>
      </top>
      <bottom style="thin">
        <color indexed="64"/>
      </bottom>
      <diagonal/>
    </border>
    <border>
      <left style="thin">
        <color indexed="64"/>
      </left>
      <right style="thin">
        <color indexed="64"/>
      </right>
      <top style="thin">
        <color theme="5"/>
      </top>
      <bottom style="thin">
        <color indexed="64"/>
      </bottom>
      <diagonal/>
    </border>
    <border>
      <left style="thin">
        <color indexed="64"/>
      </left>
      <right/>
      <top style="thin">
        <color theme="5"/>
      </top>
      <bottom style="thin">
        <color indexed="64"/>
      </bottom>
      <diagonal/>
    </border>
    <border>
      <left/>
      <right style="thin">
        <color theme="5"/>
      </right>
      <top style="thin">
        <color theme="5"/>
      </top>
      <bottom style="thin">
        <color indexed="64"/>
      </bottom>
      <diagonal/>
    </border>
    <border>
      <left style="thin">
        <color indexed="64"/>
      </left>
      <right style="thin">
        <color indexed="64"/>
      </right>
      <top style="thin">
        <color indexed="64"/>
      </top>
      <bottom style="thin">
        <color theme="5"/>
      </bottom>
      <diagonal/>
    </border>
    <border>
      <left style="thin">
        <color indexed="64"/>
      </left>
      <right/>
      <top style="thin">
        <color indexed="64"/>
      </top>
      <bottom style="thin">
        <color theme="5"/>
      </bottom>
      <diagonal/>
    </border>
    <border>
      <left/>
      <right/>
      <top style="thin">
        <color indexed="64"/>
      </top>
      <bottom style="thin">
        <color theme="5"/>
      </bottom>
      <diagonal/>
    </border>
    <border>
      <left/>
      <right style="thin">
        <color indexed="64"/>
      </right>
      <top style="thin">
        <color indexed="64"/>
      </top>
      <bottom style="thin">
        <color theme="5"/>
      </bottom>
      <diagonal/>
    </border>
    <border>
      <left/>
      <right/>
      <top style="thin">
        <color theme="5"/>
      </top>
      <bottom/>
      <diagonal/>
    </border>
    <border>
      <left style="medium">
        <color theme="5"/>
      </left>
      <right/>
      <top style="medium">
        <color theme="5"/>
      </top>
      <bottom style="thin">
        <color theme="5"/>
      </bottom>
      <diagonal/>
    </border>
    <border>
      <left/>
      <right/>
      <top style="medium">
        <color theme="5"/>
      </top>
      <bottom style="thin">
        <color theme="5"/>
      </bottom>
      <diagonal/>
    </border>
    <border>
      <left style="medium">
        <color theme="5"/>
      </left>
      <right/>
      <top style="thin">
        <color theme="5"/>
      </top>
      <bottom style="thin">
        <color theme="5"/>
      </bottom>
      <diagonal/>
    </border>
    <border>
      <left style="medium">
        <color theme="5"/>
      </left>
      <right/>
      <top style="thin">
        <color theme="5"/>
      </top>
      <bottom/>
      <diagonal/>
    </border>
    <border>
      <left style="medium">
        <color theme="5"/>
      </left>
      <right/>
      <top/>
      <bottom/>
      <diagonal/>
    </border>
    <border>
      <left style="medium">
        <color theme="5"/>
      </left>
      <right/>
      <top style="thin">
        <color indexed="64"/>
      </top>
      <bottom style="thin">
        <color indexed="64"/>
      </bottom>
      <diagonal/>
    </border>
    <border>
      <left style="medium">
        <color theme="5"/>
      </left>
      <right/>
      <top style="thin">
        <color indexed="64"/>
      </top>
      <bottom/>
      <diagonal/>
    </border>
    <border>
      <left style="medium">
        <color theme="5"/>
      </left>
      <right style="thin">
        <color theme="5"/>
      </right>
      <top style="thin">
        <color theme="5"/>
      </top>
      <bottom/>
      <diagonal/>
    </border>
    <border>
      <left style="medium">
        <color theme="5"/>
      </left>
      <right/>
      <top style="thin">
        <color theme="5"/>
      </top>
      <bottom style="thin">
        <color indexed="64"/>
      </bottom>
      <diagonal/>
    </border>
    <border>
      <left style="medium">
        <color theme="5"/>
      </left>
      <right style="thin">
        <color indexed="64"/>
      </right>
      <top style="thin">
        <color indexed="64"/>
      </top>
      <bottom style="thin">
        <color theme="5"/>
      </bottom>
      <diagonal/>
    </border>
    <border>
      <left style="medium">
        <color theme="5"/>
      </left>
      <right/>
      <top/>
      <bottom style="medium">
        <color theme="5"/>
      </bottom>
      <diagonal/>
    </border>
    <border>
      <left style="medium">
        <color theme="5"/>
      </left>
      <right style="thin">
        <color indexed="64"/>
      </right>
      <top style="thin">
        <color indexed="64"/>
      </top>
      <bottom style="thin">
        <color indexed="64"/>
      </bottom>
      <diagonal/>
    </border>
    <border>
      <left/>
      <right style="thin">
        <color theme="0"/>
      </right>
      <top/>
      <bottom/>
      <diagonal/>
    </border>
    <border>
      <left style="thin">
        <color theme="0"/>
      </left>
      <right/>
      <top/>
      <bottom style="thin">
        <color indexed="64"/>
      </bottom>
      <diagonal/>
    </border>
    <border>
      <left style="medium">
        <color theme="7"/>
      </left>
      <right style="thin">
        <color indexed="64"/>
      </right>
      <top style="medium">
        <color theme="7"/>
      </top>
      <bottom style="medium">
        <color theme="7"/>
      </bottom>
      <diagonal/>
    </border>
    <border>
      <left style="thin">
        <color indexed="64"/>
      </left>
      <right style="thin">
        <color indexed="64"/>
      </right>
      <top style="medium">
        <color theme="7"/>
      </top>
      <bottom style="medium">
        <color theme="7"/>
      </bottom>
      <diagonal/>
    </border>
    <border>
      <left style="thin">
        <color indexed="64"/>
      </left>
      <right style="medium">
        <color theme="7"/>
      </right>
      <top style="medium">
        <color theme="7"/>
      </top>
      <bottom style="medium">
        <color theme="7"/>
      </bottom>
      <diagonal/>
    </border>
    <border>
      <left style="medium">
        <color theme="7"/>
      </left>
      <right style="medium">
        <color theme="7"/>
      </right>
      <top style="medium">
        <color theme="7"/>
      </top>
      <bottom style="medium">
        <color theme="7"/>
      </bottom>
      <diagonal/>
    </border>
    <border>
      <left style="thin">
        <color indexed="64"/>
      </left>
      <right/>
      <top style="medium">
        <color theme="7"/>
      </top>
      <bottom style="medium">
        <color theme="7"/>
      </bottom>
      <diagonal/>
    </border>
    <border>
      <left style="thin">
        <color indexed="64"/>
      </left>
      <right/>
      <top style="medium">
        <color theme="7"/>
      </top>
      <bottom/>
      <diagonal/>
    </border>
    <border>
      <left/>
      <right style="thin">
        <color indexed="64"/>
      </right>
      <top style="medium">
        <color theme="7"/>
      </top>
      <bottom/>
      <diagonal/>
    </border>
    <border>
      <left style="thin">
        <color indexed="64"/>
      </left>
      <right style="thin">
        <color indexed="64"/>
      </right>
      <top style="medium">
        <color theme="7"/>
      </top>
      <bottom/>
      <diagonal/>
    </border>
    <border>
      <left style="medium">
        <color theme="7"/>
      </left>
      <right/>
      <top/>
      <bottom style="medium">
        <color theme="7"/>
      </bottom>
      <diagonal/>
    </border>
    <border>
      <left style="thin">
        <color indexed="64"/>
      </left>
      <right style="thin">
        <color indexed="64"/>
      </right>
      <top style="thin">
        <color indexed="64"/>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medium">
        <color theme="4"/>
      </left>
      <right style="medium">
        <color theme="4"/>
      </right>
      <top style="medium">
        <color theme="4"/>
      </top>
      <bottom style="thin">
        <color auto="1"/>
      </bottom>
      <diagonal/>
    </border>
    <border>
      <left style="medium">
        <color theme="4"/>
      </left>
      <right style="medium">
        <color theme="4"/>
      </right>
      <top style="thin">
        <color auto="1"/>
      </top>
      <bottom style="thin">
        <color auto="1"/>
      </bottom>
      <diagonal/>
    </border>
    <border>
      <left style="medium">
        <color theme="4"/>
      </left>
      <right style="medium">
        <color theme="4"/>
      </right>
      <top style="thin">
        <color auto="1"/>
      </top>
      <bottom style="medium">
        <color theme="4"/>
      </bottom>
      <diagonal/>
    </border>
    <border>
      <left style="medium">
        <color theme="5"/>
      </left>
      <right/>
      <top/>
      <bottom style="thin">
        <color theme="5"/>
      </bottom>
      <diagonal/>
    </border>
    <border>
      <left/>
      <right/>
      <top/>
      <bottom style="thin">
        <color theme="5"/>
      </bottom>
      <diagonal/>
    </border>
    <border>
      <left style="thin">
        <color indexed="64"/>
      </left>
      <right style="thin">
        <color indexed="64"/>
      </right>
      <top/>
      <bottom style="medium">
        <color indexed="64"/>
      </bottom>
      <diagonal/>
    </border>
    <border>
      <left/>
      <right style="medium">
        <color theme="5"/>
      </right>
      <top/>
      <bottom/>
      <diagonal/>
    </border>
    <border>
      <left style="thin">
        <color theme="5"/>
      </left>
      <right style="thin">
        <color theme="5"/>
      </right>
      <top/>
      <bottom style="thin">
        <color theme="5"/>
      </bottom>
      <diagonal/>
    </border>
    <border>
      <left/>
      <right style="medium">
        <color theme="5"/>
      </right>
      <top style="medium">
        <color theme="5"/>
      </top>
      <bottom style="thin">
        <color theme="5"/>
      </bottom>
      <diagonal/>
    </border>
    <border>
      <left/>
      <right style="medium">
        <color theme="5"/>
      </right>
      <top style="thin">
        <color theme="5"/>
      </top>
      <bottom style="thin">
        <color theme="5"/>
      </bottom>
      <diagonal/>
    </border>
    <border>
      <left style="thin">
        <color theme="5"/>
      </left>
      <right style="medium">
        <color theme="5"/>
      </right>
      <top style="thin">
        <color theme="5"/>
      </top>
      <bottom style="thin">
        <color theme="5"/>
      </bottom>
      <diagonal/>
    </border>
    <border>
      <left style="thin">
        <color theme="5"/>
      </left>
      <right style="medium">
        <color theme="5"/>
      </right>
      <top/>
      <bottom style="thin">
        <color theme="5"/>
      </bottom>
      <diagonal/>
    </border>
    <border>
      <left/>
      <right style="medium">
        <color theme="5"/>
      </right>
      <top style="thin">
        <color theme="5"/>
      </top>
      <bottom/>
      <diagonal/>
    </border>
    <border>
      <left/>
      <right style="medium">
        <color theme="5"/>
      </right>
      <top/>
      <bottom style="thin">
        <color theme="5"/>
      </bottom>
      <diagonal/>
    </border>
    <border>
      <left/>
      <right style="medium">
        <color theme="5"/>
      </right>
      <top/>
      <bottom style="medium">
        <color theme="5"/>
      </bottom>
      <diagonal/>
    </border>
    <border>
      <left/>
      <right style="medium">
        <color theme="5"/>
      </right>
      <top style="thin">
        <color indexed="64"/>
      </top>
      <bottom style="thin">
        <color indexed="64"/>
      </bottom>
      <diagonal/>
    </border>
    <border>
      <left/>
      <right style="medium">
        <color theme="5"/>
      </right>
      <top style="thin">
        <color theme="5"/>
      </top>
      <bottom style="thin">
        <color indexed="64"/>
      </bottom>
      <diagonal/>
    </border>
    <border>
      <left style="thin">
        <color indexed="64"/>
      </left>
      <right style="medium">
        <color theme="5"/>
      </right>
      <top style="thin">
        <color indexed="64"/>
      </top>
      <bottom style="thin">
        <color indexed="64"/>
      </bottom>
      <diagonal/>
    </border>
    <border>
      <left/>
      <right style="medium">
        <color theme="5"/>
      </right>
      <top style="thin">
        <color indexed="64"/>
      </top>
      <bottom style="thin">
        <color theme="5"/>
      </bottom>
      <diagonal/>
    </border>
    <border>
      <left style="medium">
        <color theme="5"/>
      </left>
      <right style="thin">
        <color indexed="64"/>
      </right>
      <top style="thin">
        <color indexed="64"/>
      </top>
      <bottom/>
      <diagonal/>
    </border>
    <border>
      <left style="thin">
        <color indexed="64"/>
      </left>
      <right style="medium">
        <color theme="5"/>
      </right>
      <top style="thin">
        <color indexed="64"/>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top style="thin">
        <color indexed="64"/>
      </top>
      <bottom style="medium">
        <color theme="5"/>
      </bottom>
      <diagonal/>
    </border>
    <border>
      <left/>
      <right/>
      <top style="thin">
        <color indexed="64"/>
      </top>
      <bottom style="medium">
        <color theme="5"/>
      </bottom>
      <diagonal/>
    </border>
    <border>
      <left/>
      <right style="medium">
        <color theme="5"/>
      </right>
      <top style="thin">
        <color indexed="64"/>
      </top>
      <bottom style="medium">
        <color theme="5"/>
      </bottom>
      <diagonal/>
    </border>
    <border>
      <left style="medium">
        <color theme="5"/>
      </left>
      <right/>
      <top style="medium">
        <color theme="5"/>
      </top>
      <bottom style="thin">
        <color indexed="64"/>
      </bottom>
      <diagonal/>
    </border>
    <border>
      <left/>
      <right/>
      <top style="medium">
        <color theme="5"/>
      </top>
      <bottom style="thin">
        <color indexed="64"/>
      </bottom>
      <diagonal/>
    </border>
    <border>
      <left/>
      <right style="thin">
        <color indexed="64"/>
      </right>
      <top style="medium">
        <color theme="5"/>
      </top>
      <bottom style="thin">
        <color indexed="64"/>
      </bottom>
      <diagonal/>
    </border>
    <border>
      <left style="thin">
        <color indexed="64"/>
      </left>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
      <left/>
      <right style="medium">
        <color theme="7"/>
      </right>
      <top/>
      <bottom/>
      <diagonal/>
    </border>
    <border>
      <left/>
      <right style="medium">
        <color theme="7"/>
      </right>
      <top style="thin">
        <color indexed="64"/>
      </top>
      <bottom/>
      <diagonal/>
    </border>
    <border>
      <left/>
      <right style="medium">
        <color theme="7"/>
      </right>
      <top style="medium">
        <color indexed="64"/>
      </top>
      <bottom style="thin">
        <color indexed="64"/>
      </bottom>
      <diagonal/>
    </border>
    <border>
      <left/>
      <right style="medium">
        <color theme="7"/>
      </right>
      <top/>
      <bottom style="thin">
        <color indexed="64"/>
      </bottom>
      <diagonal/>
    </border>
    <border>
      <left/>
      <right style="medium">
        <color theme="7"/>
      </right>
      <top style="medium">
        <color theme="7"/>
      </top>
      <bottom/>
      <diagonal/>
    </border>
    <border>
      <left/>
      <right style="medium">
        <color theme="7"/>
      </right>
      <top/>
      <bottom style="medium">
        <color theme="7"/>
      </bottom>
      <diagonal/>
    </border>
    <border>
      <left style="thin">
        <color indexed="64"/>
      </left>
      <right/>
      <top style="thin">
        <color indexed="64"/>
      </top>
      <bottom style="medium">
        <color theme="7"/>
      </bottom>
      <diagonal/>
    </border>
    <border>
      <left/>
      <right style="medium">
        <color theme="7"/>
      </right>
      <top style="medium">
        <color theme="7"/>
      </top>
      <bottom style="thin">
        <color indexed="64"/>
      </bottom>
      <diagonal/>
    </border>
    <border>
      <left/>
      <right style="thin">
        <color theme="5"/>
      </right>
      <top/>
      <bottom style="thin">
        <color theme="5"/>
      </bottom>
      <diagonal/>
    </border>
    <border>
      <left style="thin">
        <color theme="5"/>
      </left>
      <right/>
      <top/>
      <bottom style="thin">
        <color theme="5"/>
      </bottom>
      <diagonal/>
    </border>
    <border>
      <left style="thin">
        <color indexed="64"/>
      </left>
      <right/>
      <top style="thin">
        <color theme="7"/>
      </top>
      <bottom/>
      <diagonal/>
    </border>
    <border>
      <left/>
      <right/>
      <top style="thin">
        <color theme="7"/>
      </top>
      <bottom/>
      <diagonal/>
    </border>
    <border>
      <left/>
      <right style="medium">
        <color theme="7"/>
      </right>
      <top style="thin">
        <color theme="7"/>
      </top>
      <bottom/>
      <diagonal/>
    </border>
    <border>
      <left style="thin">
        <color indexed="64"/>
      </left>
      <right/>
      <top style="thin">
        <color theme="7"/>
      </top>
      <bottom style="thin">
        <color indexed="64"/>
      </bottom>
      <diagonal/>
    </border>
    <border>
      <left/>
      <right/>
      <top style="thin">
        <color theme="7"/>
      </top>
      <bottom style="thin">
        <color indexed="64"/>
      </bottom>
      <diagonal/>
    </border>
    <border>
      <left/>
      <right style="medium">
        <color theme="7"/>
      </right>
      <top style="thin">
        <color theme="7"/>
      </top>
      <bottom style="thin">
        <color indexed="64"/>
      </bottom>
      <diagonal/>
    </border>
    <border>
      <left style="thin">
        <color indexed="64"/>
      </left>
      <right/>
      <top style="thin">
        <color indexed="64"/>
      </top>
      <bottom style="thin">
        <color theme="7"/>
      </bottom>
      <diagonal/>
    </border>
    <border>
      <left/>
      <right/>
      <top style="thin">
        <color indexed="64"/>
      </top>
      <bottom style="thin">
        <color theme="7"/>
      </bottom>
      <diagonal/>
    </border>
    <border>
      <left/>
      <right style="medium">
        <color theme="7"/>
      </right>
      <top style="thin">
        <color indexed="64"/>
      </top>
      <bottom style="thin">
        <color theme="7"/>
      </bottom>
      <diagonal/>
    </border>
    <border>
      <left/>
      <right style="medium">
        <color theme="7"/>
      </right>
      <top style="thin">
        <color theme="7"/>
      </top>
      <bottom style="medium">
        <color theme="7"/>
      </bottom>
      <diagonal/>
    </border>
    <border>
      <left style="medium">
        <color theme="7"/>
      </left>
      <right style="medium">
        <color theme="7"/>
      </right>
      <top style="medium">
        <color theme="7"/>
      </top>
      <bottom/>
      <diagonal/>
    </border>
    <border>
      <left style="thin">
        <color theme="7"/>
      </left>
      <right/>
      <top style="thin">
        <color theme="7"/>
      </top>
      <bottom/>
      <diagonal/>
    </border>
    <border>
      <left/>
      <right style="thin">
        <color theme="7"/>
      </right>
      <top style="thin">
        <color theme="7"/>
      </top>
      <bottom/>
      <diagonal/>
    </border>
    <border>
      <left style="thin">
        <color indexed="64"/>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top style="thin">
        <color theme="7"/>
      </top>
      <bottom style="thin">
        <color theme="7"/>
      </bottom>
      <diagonal/>
    </border>
    <border>
      <left/>
      <right style="thin">
        <color theme="7"/>
      </right>
      <top/>
      <bottom/>
      <diagonal/>
    </border>
    <border>
      <left/>
      <right style="medium">
        <color theme="7"/>
      </right>
      <top style="thin">
        <color theme="7"/>
      </top>
      <bottom style="thin">
        <color theme="7"/>
      </bottom>
      <diagonal/>
    </border>
    <border>
      <left/>
      <right/>
      <top style="thin">
        <color theme="7"/>
      </top>
      <bottom style="medium">
        <color theme="7"/>
      </bottom>
      <diagonal/>
    </border>
    <border>
      <left style="thin">
        <color indexed="64"/>
      </left>
      <right style="thin">
        <color indexed="64"/>
      </right>
      <top style="thin">
        <color theme="7"/>
      </top>
      <bottom style="thin">
        <color indexed="64"/>
      </bottom>
      <diagonal/>
    </border>
    <border>
      <left/>
      <right style="thin">
        <color indexed="64"/>
      </right>
      <top style="thin">
        <color theme="7"/>
      </top>
      <bottom style="thin">
        <color indexed="64"/>
      </bottom>
      <diagonal/>
    </border>
    <border>
      <left style="thin">
        <color indexed="64"/>
      </left>
      <right/>
      <top style="thin">
        <color theme="7"/>
      </top>
      <bottom style="medium">
        <color theme="7"/>
      </bottom>
      <diagonal/>
    </border>
    <border>
      <left style="thin">
        <color indexed="64"/>
      </left>
      <right/>
      <top/>
      <bottom style="medium">
        <color indexed="64"/>
      </bottom>
      <diagonal/>
    </border>
    <border>
      <left/>
      <right/>
      <top/>
      <bottom style="medium">
        <color indexed="64"/>
      </bottom>
      <diagonal/>
    </border>
    <border>
      <left/>
      <right style="medium">
        <color theme="7"/>
      </right>
      <top/>
      <bottom style="medium">
        <color indexed="64"/>
      </bottom>
      <diagonal/>
    </border>
    <border>
      <left style="thin">
        <color indexed="64"/>
      </left>
      <right/>
      <top style="medium">
        <color theme="7"/>
      </top>
      <bottom style="thin">
        <color indexed="64"/>
      </bottom>
      <diagonal/>
    </border>
    <border>
      <left/>
      <right style="thin">
        <color indexed="64"/>
      </right>
      <top style="medium">
        <color theme="7"/>
      </top>
      <bottom style="thin">
        <color indexed="64"/>
      </bottom>
      <diagonal/>
    </border>
    <border>
      <left/>
      <right style="medium">
        <color theme="7"/>
      </right>
      <top style="thin">
        <color indexed="64"/>
      </top>
      <bottom style="thin">
        <color indexed="64"/>
      </bottom>
      <diagonal/>
    </border>
    <border>
      <left/>
      <right style="medium">
        <color theme="7"/>
      </right>
      <top style="thin">
        <color indexed="64"/>
      </top>
      <bottom style="medium">
        <color theme="7"/>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685">
    <xf numFmtId="0" fontId="0" fillId="0" borderId="0" xfId="0"/>
    <xf numFmtId="0" fontId="0" fillId="2" borderId="0" xfId="0" applyFill="1"/>
    <xf numFmtId="0" fontId="4" fillId="6" borderId="0" xfId="0" applyFont="1" applyFill="1"/>
    <xf numFmtId="0" fontId="0" fillId="2" borderId="0" xfId="0" applyFill="1" applyAlignment="1">
      <alignment horizontal="center"/>
    </xf>
    <xf numFmtId="0" fontId="0" fillId="2" borderId="0" xfId="0" applyFill="1" applyAlignment="1">
      <alignment horizontal="center" wrapText="1"/>
    </xf>
    <xf numFmtId="0" fontId="0" fillId="2" borderId="0" xfId="0" applyFill="1" applyAlignment="1">
      <alignment wrapText="1"/>
    </xf>
    <xf numFmtId="0" fontId="0" fillId="2" borderId="0" xfId="0" applyFill="1" applyAlignment="1">
      <alignment horizontal="right" wrapText="1"/>
    </xf>
    <xf numFmtId="0" fontId="4" fillId="0" borderId="0" xfId="0" applyFont="1"/>
    <xf numFmtId="0" fontId="4" fillId="0" borderId="0" xfId="0" applyFont="1" applyAlignment="1">
      <alignment vertical="center"/>
    </xf>
    <xf numFmtId="0" fontId="10" fillId="0" borderId="0" xfId="1" applyFont="1" applyFill="1" applyAlignment="1">
      <alignment horizontal="left" vertical="top" wrapText="1"/>
    </xf>
    <xf numFmtId="0" fontId="29" fillId="10" borderId="28" xfId="0" applyFont="1" applyFill="1" applyBorder="1" applyAlignment="1">
      <alignment vertical="center"/>
    </xf>
    <xf numFmtId="0" fontId="0" fillId="0" borderId="0" xfId="0" applyAlignment="1">
      <alignment vertical="center"/>
    </xf>
    <xf numFmtId="0" fontId="0" fillId="0" borderId="8" xfId="0" applyBorder="1"/>
    <xf numFmtId="0" fontId="0" fillId="0" borderId="9" xfId="0" applyBorder="1"/>
    <xf numFmtId="0" fontId="4" fillId="0" borderId="0" xfId="0" applyFont="1" applyAlignment="1">
      <alignment horizontal="left" vertical="center"/>
    </xf>
    <xf numFmtId="2" fontId="4" fillId="0" borderId="0" xfId="0" applyNumberFormat="1" applyFont="1" applyAlignment="1">
      <alignment horizontal="center" vertical="center"/>
    </xf>
    <xf numFmtId="0" fontId="22" fillId="0" borderId="0" xfId="0" applyFont="1" applyAlignment="1">
      <alignment horizontal="left" vertical="center" wrapText="1"/>
    </xf>
    <xf numFmtId="0" fontId="29" fillId="13" borderId="0" xfId="0" applyFont="1" applyFill="1" applyAlignment="1">
      <alignment vertical="center"/>
    </xf>
    <xf numFmtId="0" fontId="20" fillId="13" borderId="0" xfId="0" applyFont="1" applyFill="1" applyAlignment="1">
      <alignment vertical="center"/>
    </xf>
    <xf numFmtId="0" fontId="10" fillId="0" borderId="0" xfId="1" applyFont="1" applyFill="1" applyAlignment="1">
      <alignment horizontal="center" vertical="center" wrapText="1"/>
    </xf>
    <xf numFmtId="0" fontId="10" fillId="0" borderId="0" xfId="1" applyFont="1" applyFill="1" applyAlignment="1">
      <alignment horizontal="center" vertical="top" wrapText="1"/>
    </xf>
    <xf numFmtId="0" fontId="0" fillId="0" borderId="0" xfId="0" applyAlignment="1">
      <alignment vertical="top"/>
    </xf>
    <xf numFmtId="0" fontId="0" fillId="0" borderId="0" xfId="0" applyAlignment="1">
      <alignment horizontal="left" vertical="top"/>
    </xf>
    <xf numFmtId="0" fontId="14" fillId="14" borderId="0" xfId="0" applyFont="1" applyFill="1" applyAlignment="1">
      <alignment horizontal="left" vertical="center"/>
    </xf>
    <xf numFmtId="0" fontId="0" fillId="0" borderId="0" xfId="0" applyAlignment="1">
      <alignment horizontal="left" vertical="center"/>
    </xf>
    <xf numFmtId="0" fontId="38" fillId="3" borderId="14" xfId="0" applyFont="1" applyFill="1" applyBorder="1"/>
    <xf numFmtId="0" fontId="4" fillId="0" borderId="14" xfId="0" applyFont="1" applyBorder="1" applyAlignment="1">
      <alignment horizontal="left" vertical="top" wrapText="1"/>
    </xf>
    <xf numFmtId="0" fontId="4" fillId="0" borderId="14" xfId="0" applyFont="1" applyBorder="1" applyAlignment="1">
      <alignment vertical="top"/>
    </xf>
    <xf numFmtId="0" fontId="4" fillId="0" borderId="1" xfId="0" applyFont="1" applyBorder="1" applyAlignment="1">
      <alignment vertical="top"/>
    </xf>
    <xf numFmtId="0" fontId="4" fillId="0" borderId="3" xfId="0" applyFont="1" applyBorder="1" applyAlignment="1">
      <alignment vertical="top"/>
    </xf>
    <xf numFmtId="0" fontId="15" fillId="0" borderId="0" xfId="0" applyFont="1"/>
    <xf numFmtId="0" fontId="35" fillId="0" borderId="0" xfId="0" applyFont="1"/>
    <xf numFmtId="0" fontId="37" fillId="0" borderId="0" xfId="0" applyFont="1"/>
    <xf numFmtId="0" fontId="20" fillId="0" borderId="0" xfId="0" applyFont="1" applyAlignment="1">
      <alignment horizontal="left" vertical="center"/>
    </xf>
    <xf numFmtId="0" fontId="14" fillId="0" borderId="0" xfId="0" applyFont="1" applyAlignment="1">
      <alignment vertical="top" wrapText="1"/>
    </xf>
    <xf numFmtId="0" fontId="29" fillId="0" borderId="0" xfId="0" applyFont="1"/>
    <xf numFmtId="2" fontId="16" fillId="11" borderId="14" xfId="0" applyNumberFormat="1" applyFont="1" applyFill="1" applyBorder="1" applyAlignment="1">
      <alignment horizontal="center" vertical="center"/>
    </xf>
    <xf numFmtId="0" fontId="4" fillId="0" borderId="0" xfId="0" applyFont="1" applyAlignment="1">
      <alignment horizontal="left"/>
    </xf>
    <xf numFmtId="0" fontId="37" fillId="0" borderId="59" xfId="0" applyFont="1" applyBorder="1"/>
    <xf numFmtId="0" fontId="4" fillId="0" borderId="21" xfId="0" applyFont="1" applyBorder="1"/>
    <xf numFmtId="0" fontId="4" fillId="0" borderId="0" xfId="0" applyFont="1" applyProtection="1">
      <protection locked="0"/>
    </xf>
    <xf numFmtId="0" fontId="0" fillId="2" borderId="0" xfId="0" applyFill="1" applyProtection="1">
      <protection locked="0"/>
    </xf>
    <xf numFmtId="0" fontId="0" fillId="2" borderId="0" xfId="0" applyFill="1" applyAlignment="1" applyProtection="1">
      <alignment wrapText="1"/>
      <protection locked="0"/>
    </xf>
    <xf numFmtId="0" fontId="0" fillId="2" borderId="0" xfId="0" applyFill="1" applyAlignment="1" applyProtection="1">
      <alignment horizontal="center"/>
      <protection locked="0"/>
    </xf>
    <xf numFmtId="0" fontId="0" fillId="2" borderId="0" xfId="0" applyFill="1" applyAlignment="1" applyProtection="1">
      <alignment horizontal="center" wrapText="1"/>
      <protection locked="0"/>
    </xf>
    <xf numFmtId="0" fontId="0" fillId="2" borderId="0" xfId="0" applyFill="1" applyAlignment="1" applyProtection="1">
      <alignment horizontal="right" wrapText="1"/>
      <protection locked="0"/>
    </xf>
    <xf numFmtId="0" fontId="4" fillId="0" borderId="0" xfId="0" applyFont="1" applyProtection="1">
      <protection hidden="1"/>
    </xf>
    <xf numFmtId="0" fontId="4" fillId="0" borderId="0" xfId="0" applyFont="1" applyProtection="1">
      <protection locked="0" hidden="1"/>
    </xf>
    <xf numFmtId="0" fontId="1" fillId="2" borderId="0" xfId="0" applyFont="1" applyFill="1" applyProtection="1">
      <protection hidden="1"/>
    </xf>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Alignment="1" applyProtection="1">
      <alignment horizontal="center"/>
      <protection hidden="1"/>
    </xf>
    <xf numFmtId="0" fontId="0" fillId="2" borderId="0" xfId="0" applyFill="1" applyAlignment="1" applyProtection="1">
      <alignment horizontal="center" wrapText="1"/>
      <protection hidden="1"/>
    </xf>
    <xf numFmtId="0" fontId="17" fillId="7" borderId="14" xfId="0" applyFont="1" applyFill="1" applyBorder="1" applyAlignment="1" applyProtection="1">
      <alignment horizontal="right" wrapText="1"/>
      <protection hidden="1"/>
    </xf>
    <xf numFmtId="0" fontId="17" fillId="7" borderId="14" xfId="0" applyFont="1" applyFill="1" applyBorder="1" applyAlignment="1" applyProtection="1">
      <alignment horizontal="center"/>
      <protection hidden="1"/>
    </xf>
    <xf numFmtId="0" fontId="0" fillId="0" borderId="0" xfId="0" applyProtection="1">
      <protection hidden="1"/>
    </xf>
    <xf numFmtId="0" fontId="1" fillId="2" borderId="14" xfId="0" applyFont="1" applyFill="1" applyBorder="1" applyAlignment="1" applyProtection="1">
      <alignment horizontal="right" wrapText="1"/>
      <protection hidden="1"/>
    </xf>
    <xf numFmtId="0" fontId="19" fillId="5" borderId="14" xfId="0" applyFont="1" applyFill="1" applyBorder="1" applyProtection="1">
      <protection hidden="1"/>
    </xf>
    <xf numFmtId="0" fontId="0" fillId="5" borderId="14" xfId="0" applyFill="1" applyBorder="1" applyProtection="1">
      <protection hidden="1"/>
    </xf>
    <xf numFmtId="0" fontId="1" fillId="2" borderId="14" xfId="0" applyFont="1" applyFill="1" applyBorder="1" applyAlignment="1" applyProtection="1">
      <alignment wrapText="1"/>
      <protection hidden="1"/>
    </xf>
    <xf numFmtId="0" fontId="1" fillId="2" borderId="14" xfId="0" applyFont="1" applyFill="1" applyBorder="1" applyAlignment="1" applyProtection="1">
      <alignment horizontal="right"/>
      <protection hidden="1"/>
    </xf>
    <xf numFmtId="0" fontId="0" fillId="2" borderId="14" xfId="0" applyFill="1" applyBorder="1" applyAlignment="1" applyProtection="1">
      <alignment horizontal="right"/>
      <protection hidden="1"/>
    </xf>
    <xf numFmtId="0" fontId="19" fillId="2" borderId="0" xfId="0" applyFont="1" applyFill="1" applyAlignment="1" applyProtection="1">
      <alignment horizontal="right" wrapText="1"/>
      <protection hidden="1"/>
    </xf>
    <xf numFmtId="0" fontId="3" fillId="0" borderId="0" xfId="0" applyFont="1"/>
    <xf numFmtId="0" fontId="6" fillId="0" borderId="0" xfId="0" applyFont="1"/>
    <xf numFmtId="0" fontId="10" fillId="0" borderId="0" xfId="1" applyFont="1" applyFill="1" applyAlignment="1" applyProtection="1">
      <alignment horizontal="left" vertical="top" wrapText="1"/>
    </xf>
    <xf numFmtId="0" fontId="9" fillId="8" borderId="4" xfId="0" applyFont="1" applyFill="1" applyBorder="1" applyAlignment="1">
      <alignment vertical="center" wrapText="1"/>
    </xf>
    <xf numFmtId="0" fontId="13" fillId="0" borderId="0" xfId="0" applyFont="1" applyAlignment="1">
      <alignment horizontal="center" vertical="center" wrapText="1"/>
    </xf>
    <xf numFmtId="0" fontId="45" fillId="0" borderId="0" xfId="0" applyFont="1" applyAlignment="1">
      <alignment horizontal="right" vertical="top" wrapText="1"/>
    </xf>
    <xf numFmtId="0" fontId="8" fillId="2" borderId="0" xfId="0" applyFont="1" applyFill="1" applyAlignment="1">
      <alignment horizontal="left" vertical="center" wrapText="1"/>
    </xf>
    <xf numFmtId="0" fontId="8" fillId="0" borderId="0" xfId="0" applyFont="1" applyAlignment="1">
      <alignment horizontal="left" vertical="center" wrapText="1"/>
    </xf>
    <xf numFmtId="0" fontId="13" fillId="5" borderId="0" xfId="0" applyFont="1" applyFill="1" applyAlignment="1">
      <alignment horizontal="left" vertical="top"/>
    </xf>
    <xf numFmtId="0" fontId="10" fillId="0" borderId="0" xfId="1" quotePrefix="1" applyFont="1" applyFill="1" applyAlignment="1">
      <alignment horizontal="center" vertical="center" wrapText="1"/>
    </xf>
    <xf numFmtId="0" fontId="12" fillId="10" borderId="16" xfId="0" applyFont="1" applyFill="1" applyBorder="1" applyAlignment="1">
      <alignment vertical="center"/>
    </xf>
    <xf numFmtId="0" fontId="0" fillId="0" borderId="31" xfId="0" applyBorder="1"/>
    <xf numFmtId="0" fontId="53" fillId="16" borderId="72" xfId="0" applyFont="1" applyFill="1" applyBorder="1" applyAlignment="1">
      <alignment horizontal="center" vertical="center"/>
    </xf>
    <xf numFmtId="0" fontId="29" fillId="10" borderId="43" xfId="0" applyFont="1" applyFill="1" applyBorder="1" applyAlignment="1">
      <alignment vertical="center"/>
    </xf>
    <xf numFmtId="0" fontId="14" fillId="12" borderId="25" xfId="0" applyFont="1" applyFill="1" applyBorder="1" applyAlignment="1">
      <alignment vertical="center"/>
    </xf>
    <xf numFmtId="0" fontId="14" fillId="12" borderId="26" xfId="0" applyFont="1" applyFill="1" applyBorder="1" applyAlignment="1">
      <alignment vertical="center"/>
    </xf>
    <xf numFmtId="0" fontId="12" fillId="10" borderId="25" xfId="0" applyFont="1" applyFill="1" applyBorder="1" applyAlignment="1">
      <alignment vertical="center"/>
    </xf>
    <xf numFmtId="0" fontId="12" fillId="10" borderId="26" xfId="0" applyFont="1" applyFill="1" applyBorder="1" applyAlignment="1">
      <alignment vertical="center"/>
    </xf>
    <xf numFmtId="0" fontId="4" fillId="0" borderId="0" xfId="0" applyFont="1" applyAlignment="1">
      <alignment horizontal="left" vertical="top" wrapText="1"/>
    </xf>
    <xf numFmtId="0" fontId="17" fillId="0" borderId="0" xfId="0" applyFont="1" applyAlignment="1">
      <alignment horizontal="center" vertical="center" wrapText="1"/>
    </xf>
    <xf numFmtId="0" fontId="0" fillId="0" borderId="0" xfId="0" applyAlignment="1">
      <alignment wrapText="1"/>
    </xf>
    <xf numFmtId="0" fontId="28" fillId="0" borderId="0" xfId="0" applyFont="1" applyAlignment="1">
      <alignment horizontal="left" vertical="center" wrapText="1"/>
    </xf>
    <xf numFmtId="0" fontId="55" fillId="0" borderId="0" xfId="0" applyFont="1"/>
    <xf numFmtId="0" fontId="56" fillId="17" borderId="14" xfId="0" applyFont="1" applyFill="1" applyBorder="1" applyAlignment="1">
      <alignment horizontal="center" vertical="center" wrapText="1"/>
    </xf>
    <xf numFmtId="0" fontId="56" fillId="17" borderId="15" xfId="0" applyFont="1" applyFill="1" applyBorder="1" applyAlignment="1">
      <alignment horizontal="left" vertical="center" wrapText="1"/>
    </xf>
    <xf numFmtId="0" fontId="58" fillId="0" borderId="14" xfId="0" applyFont="1" applyBorder="1" applyAlignment="1">
      <alignment horizontal="center" vertical="center" wrapText="1"/>
    </xf>
    <xf numFmtId="0" fontId="55" fillId="21" borderId="14" xfId="0" applyFont="1" applyFill="1" applyBorder="1"/>
    <xf numFmtId="0" fontId="55" fillId="22" borderId="14" xfId="0" applyFont="1" applyFill="1" applyBorder="1"/>
    <xf numFmtId="0" fontId="55" fillId="23" borderId="14" xfId="0" applyFont="1" applyFill="1" applyBorder="1"/>
    <xf numFmtId="0" fontId="56" fillId="20" borderId="7" xfId="0" applyFont="1" applyFill="1" applyBorder="1" applyAlignment="1">
      <alignment vertical="center" wrapText="1"/>
    </xf>
    <xf numFmtId="0" fontId="58" fillId="0" borderId="14" xfId="0" applyFont="1" applyBorder="1" applyAlignment="1">
      <alignment horizontal="left" vertical="center" wrapText="1"/>
    </xf>
    <xf numFmtId="0" fontId="58" fillId="24" borderId="14" xfId="0" applyFont="1" applyFill="1" applyBorder="1" applyAlignment="1">
      <alignment horizontal="left" vertical="center" wrapText="1"/>
    </xf>
    <xf numFmtId="0" fontId="58" fillId="24" borderId="14" xfId="0" applyFont="1" applyFill="1" applyBorder="1" applyAlignment="1">
      <alignment horizontal="center" vertical="center" wrapText="1"/>
    </xf>
    <xf numFmtId="0" fontId="55" fillId="0" borderId="0" xfId="0" applyFont="1" applyAlignment="1">
      <alignment vertical="center"/>
    </xf>
    <xf numFmtId="0" fontId="57" fillId="19" borderId="0" xfId="0" applyFont="1" applyFill="1" applyAlignment="1">
      <alignment horizontal="center" vertical="center"/>
    </xf>
    <xf numFmtId="0" fontId="58" fillId="0" borderId="78" xfId="0" applyFont="1" applyBorder="1" applyAlignment="1">
      <alignment vertical="top" wrapText="1"/>
    </xf>
    <xf numFmtId="0" fontId="49" fillId="0" borderId="0" xfId="0" applyFont="1" applyAlignment="1">
      <alignment horizontal="center" vertical="center" wrapText="1"/>
    </xf>
    <xf numFmtId="0" fontId="5" fillId="0" borderId="0" xfId="0" applyFont="1" applyAlignment="1">
      <alignment horizontal="left"/>
    </xf>
    <xf numFmtId="0" fontId="9" fillId="15" borderId="4" xfId="0" applyFont="1" applyFill="1" applyBorder="1" applyAlignment="1">
      <alignment vertical="center" wrapText="1"/>
    </xf>
    <xf numFmtId="0" fontId="58" fillId="0" borderId="14" xfId="0" applyFont="1" applyBorder="1" applyAlignment="1">
      <alignment vertical="center" wrapText="1"/>
    </xf>
    <xf numFmtId="0" fontId="58" fillId="0" borderId="79" xfId="0" applyFont="1" applyBorder="1" applyAlignment="1">
      <alignment vertical="top" wrapText="1"/>
    </xf>
    <xf numFmtId="0" fontId="58" fillId="0" borderId="14" xfId="0" applyFont="1" applyBorder="1" applyAlignment="1">
      <alignment vertical="top" wrapText="1"/>
    </xf>
    <xf numFmtId="0" fontId="58" fillId="24" borderId="14" xfId="0" applyFont="1" applyFill="1" applyBorder="1" applyAlignment="1">
      <alignment vertical="top" wrapText="1"/>
    </xf>
    <xf numFmtId="0" fontId="56" fillId="0" borderId="14" xfId="0" applyFont="1" applyBorder="1" applyAlignment="1">
      <alignment horizontal="center" vertical="center" wrapText="1"/>
    </xf>
    <xf numFmtId="0" fontId="56" fillId="0" borderId="15" xfId="0" applyFont="1" applyBorder="1" applyAlignment="1">
      <alignment horizontal="left" vertical="center" wrapText="1"/>
    </xf>
    <xf numFmtId="0" fontId="62" fillId="0" borderId="14" xfId="0" applyFont="1" applyBorder="1" applyAlignment="1">
      <alignment horizontal="left" vertical="center" wrapText="1"/>
    </xf>
    <xf numFmtId="0" fontId="62" fillId="0" borderId="7" xfId="0" applyFont="1" applyBorder="1" applyAlignment="1">
      <alignment horizontal="center" vertical="center" wrapText="1"/>
    </xf>
    <xf numFmtId="0" fontId="63" fillId="23" borderId="14" xfId="0" applyFont="1" applyFill="1" applyBorder="1" applyAlignment="1">
      <alignment horizontal="center" vertical="center"/>
    </xf>
    <xf numFmtId="0" fontId="63" fillId="22" borderId="14" xfId="0" applyFont="1" applyFill="1" applyBorder="1" applyAlignment="1">
      <alignment horizontal="center" vertical="center"/>
    </xf>
    <xf numFmtId="0" fontId="63" fillId="21" borderId="14" xfId="0" applyFont="1" applyFill="1" applyBorder="1" applyAlignment="1">
      <alignment horizontal="center" vertical="center"/>
    </xf>
    <xf numFmtId="49" fontId="11" fillId="0" borderId="0" xfId="0" applyNumberFormat="1" applyFont="1" applyAlignment="1" applyProtection="1">
      <alignment horizontal="left" vertical="top" wrapText="1"/>
      <protection locked="0"/>
    </xf>
    <xf numFmtId="1" fontId="24" fillId="0" borderId="0" xfId="0" applyNumberFormat="1" applyFont="1" applyAlignment="1" applyProtection="1">
      <alignment horizontal="center" vertical="center" wrapText="1"/>
      <protection locked="0"/>
    </xf>
    <xf numFmtId="0" fontId="28" fillId="0" borderId="0" xfId="0" applyFont="1" applyAlignment="1">
      <alignment horizontal="left" wrapText="1"/>
    </xf>
    <xf numFmtId="0" fontId="46" fillId="0" borderId="0" xfId="0" applyFont="1" applyAlignment="1">
      <alignment horizontal="left" vertical="top" wrapText="1"/>
    </xf>
    <xf numFmtId="0" fontId="11" fillId="0" borderId="0" xfId="0" applyFont="1" applyAlignment="1">
      <alignment horizontal="left" vertical="center" wrapText="1"/>
    </xf>
    <xf numFmtId="0" fontId="16" fillId="0" borderId="0" xfId="0" applyFont="1" applyAlignment="1">
      <alignment horizontal="center" vertical="center"/>
    </xf>
    <xf numFmtId="0" fontId="50" fillId="0" borderId="0" xfId="0" applyFont="1" applyAlignment="1">
      <alignment horizontal="left" vertical="center" wrapText="1"/>
    </xf>
    <xf numFmtId="0" fontId="51" fillId="0" borderId="0" xfId="0" applyFont="1" applyAlignment="1">
      <alignment horizontal="left" vertical="center" wrapText="1"/>
    </xf>
    <xf numFmtId="0" fontId="32" fillId="0" borderId="0" xfId="0" applyFont="1" applyAlignment="1">
      <alignment horizontal="left" vertical="center" wrapText="1"/>
    </xf>
    <xf numFmtId="0" fontId="48" fillId="0" borderId="0" xfId="0" applyFont="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51" fillId="0" borderId="0" xfId="0" applyFont="1" applyAlignment="1">
      <alignment horizontal="center"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61" fillId="0" borderId="0" xfId="0" applyFont="1" applyAlignment="1">
      <alignment horizontal="left" vertical="center" wrapText="1"/>
    </xf>
    <xf numFmtId="0" fontId="64" fillId="4" borderId="79" xfId="0" applyFont="1" applyFill="1" applyBorder="1" applyAlignment="1">
      <alignment horizontal="left" vertical="center" wrapText="1"/>
    </xf>
    <xf numFmtId="0" fontId="65" fillId="5" borderId="79" xfId="0" applyFont="1" applyFill="1" applyBorder="1" applyAlignment="1">
      <alignment horizontal="center" vertical="center" wrapText="1"/>
    </xf>
    <xf numFmtId="0" fontId="50" fillId="0" borderId="79" xfId="0" applyFont="1" applyBorder="1" applyAlignment="1">
      <alignment horizontal="center" vertical="center" wrapText="1"/>
    </xf>
    <xf numFmtId="0" fontId="63" fillId="22" borderId="1" xfId="0" applyFont="1" applyFill="1" applyBorder="1" applyAlignment="1">
      <alignment horizontal="center" vertical="center"/>
    </xf>
    <xf numFmtId="0" fontId="62" fillId="0" borderId="9" xfId="0" applyFont="1" applyBorder="1" applyAlignment="1">
      <alignment horizontal="center" vertical="center" wrapText="1"/>
    </xf>
    <xf numFmtId="0" fontId="55" fillId="26" borderId="14" xfId="0" applyFont="1" applyFill="1" applyBorder="1"/>
    <xf numFmtId="2" fontId="50" fillId="0" borderId="79" xfId="0" applyNumberFormat="1"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right"/>
    </xf>
    <xf numFmtId="1" fontId="4" fillId="0" borderId="0" xfId="0" applyNumberFormat="1" applyFont="1"/>
    <xf numFmtId="0" fontId="3" fillId="0" borderId="0" xfId="0" applyFont="1" applyAlignment="1">
      <alignment horizontal="right" vertical="top"/>
    </xf>
    <xf numFmtId="0" fontId="58" fillId="0" borderId="78" xfId="0" applyFont="1" applyBorder="1" applyAlignment="1">
      <alignment horizontal="left" vertical="center" wrapText="1"/>
    </xf>
    <xf numFmtId="2" fontId="50" fillId="0" borderId="83" xfId="0" applyNumberFormat="1" applyFont="1" applyBorder="1" applyAlignment="1">
      <alignment horizontal="center" vertical="center" wrapText="1"/>
    </xf>
    <xf numFmtId="0" fontId="50" fillId="0" borderId="83" xfId="0" applyFont="1" applyBorder="1" applyAlignment="1">
      <alignment horizontal="center" vertical="center" wrapText="1"/>
    </xf>
    <xf numFmtId="0" fontId="58" fillId="0" borderId="0" xfId="0" applyFont="1" applyAlignment="1">
      <alignment horizontal="left" vertical="center" wrapText="1"/>
    </xf>
    <xf numFmtId="2" fontId="50" fillId="0" borderId="0" xfId="0" applyNumberFormat="1" applyFont="1" applyAlignment="1">
      <alignment horizontal="center" vertical="center" wrapText="1"/>
    </xf>
    <xf numFmtId="0" fontId="50" fillId="0" borderId="0" xfId="0" applyFont="1" applyAlignment="1">
      <alignment horizontal="center" vertical="center" wrapText="1"/>
    </xf>
    <xf numFmtId="0" fontId="58" fillId="0" borderId="0" xfId="0" applyFont="1" applyAlignment="1">
      <alignment vertical="center" wrapText="1"/>
    </xf>
    <xf numFmtId="0" fontId="69" fillId="0" borderId="0" xfId="0" applyFont="1"/>
    <xf numFmtId="0" fontId="68" fillId="0" borderId="0" xfId="0" applyFont="1"/>
    <xf numFmtId="0" fontId="63" fillId="27" borderId="14" xfId="0" applyFont="1" applyFill="1" applyBorder="1" applyAlignment="1">
      <alignment horizontal="center" vertical="center"/>
    </xf>
    <xf numFmtId="0" fontId="0" fillId="28" borderId="14" xfId="0" applyFill="1" applyBorder="1"/>
    <xf numFmtId="0" fontId="55" fillId="0" borderId="14" xfId="0" applyFont="1" applyBorder="1"/>
    <xf numFmtId="0" fontId="70" fillId="5" borderId="14" xfId="0" applyFont="1" applyFill="1" applyBorder="1"/>
    <xf numFmtId="0" fontId="0" fillId="0" borderId="14" xfId="0" applyBorder="1"/>
    <xf numFmtId="0" fontId="67" fillId="29" borderId="14" xfId="0" applyFont="1" applyFill="1" applyBorder="1"/>
    <xf numFmtId="0" fontId="55" fillId="0" borderId="0" xfId="0" applyFont="1" applyAlignment="1">
      <alignment horizontal="left"/>
    </xf>
    <xf numFmtId="0" fontId="73" fillId="0" borderId="0" xfId="0" applyFont="1"/>
    <xf numFmtId="0" fontId="72" fillId="5" borderId="0" xfId="0" applyFont="1" applyFill="1" applyAlignment="1">
      <alignment horizontal="left" vertical="center" wrapText="1"/>
    </xf>
    <xf numFmtId="0" fontId="72" fillId="0" borderId="0" xfId="0" applyFont="1" applyAlignment="1">
      <alignment horizontal="left" vertical="center" wrapText="1"/>
    </xf>
    <xf numFmtId="0" fontId="71" fillId="13" borderId="84" xfId="0" applyFont="1" applyFill="1" applyBorder="1" applyAlignment="1">
      <alignment horizontal="justify" vertical="center" wrapText="1"/>
    </xf>
    <xf numFmtId="0" fontId="72" fillId="0" borderId="85" xfId="0" applyFont="1" applyBorder="1" applyAlignment="1">
      <alignment horizontal="left" vertical="center" wrapText="1"/>
    </xf>
    <xf numFmtId="0" fontId="72" fillId="0" borderId="86" xfId="0" applyFont="1" applyBorder="1" applyAlignment="1">
      <alignment horizontal="left" vertical="center" wrapText="1"/>
    </xf>
    <xf numFmtId="0" fontId="71" fillId="13" borderId="84" xfId="0" applyFont="1" applyFill="1" applyBorder="1" applyAlignment="1">
      <alignment horizontal="justify" vertical="center"/>
    </xf>
    <xf numFmtId="0" fontId="72" fillId="0" borderId="85" xfId="0" applyFont="1" applyBorder="1" applyAlignment="1">
      <alignment horizontal="left" vertical="center"/>
    </xf>
    <xf numFmtId="0" fontId="56" fillId="13" borderId="84" xfId="0" applyFont="1" applyFill="1" applyBorder="1" applyAlignment="1">
      <alignment horizontal="justify" vertical="center" wrapText="1"/>
    </xf>
    <xf numFmtId="0" fontId="74" fillId="0" borderId="85" xfId="0" applyFont="1" applyBorder="1" applyAlignment="1">
      <alignment horizontal="left" vertical="center"/>
    </xf>
    <xf numFmtId="0" fontId="74" fillId="0" borderId="85" xfId="0" applyFont="1" applyBorder="1" applyAlignment="1">
      <alignment horizontal="left" vertical="center" wrapText="1"/>
    </xf>
    <xf numFmtId="0" fontId="74" fillId="0" borderId="86" xfId="0" applyFont="1" applyBorder="1" applyAlignment="1">
      <alignment horizontal="left" vertical="center" wrapText="1"/>
    </xf>
    <xf numFmtId="0" fontId="74" fillId="25" borderId="85" xfId="0" applyFont="1" applyFill="1" applyBorder="1" applyAlignment="1">
      <alignment horizontal="left" vertical="center" wrapText="1"/>
    </xf>
    <xf numFmtId="0" fontId="74" fillId="25" borderId="85" xfId="0" applyFont="1" applyFill="1" applyBorder="1" applyAlignment="1">
      <alignment horizontal="left" vertical="center"/>
    </xf>
    <xf numFmtId="0" fontId="72" fillId="25" borderId="85" xfId="0" applyFont="1" applyFill="1" applyBorder="1" applyAlignment="1">
      <alignment horizontal="left" vertical="center" wrapText="1"/>
    </xf>
    <xf numFmtId="0" fontId="72" fillId="25" borderId="85" xfId="0" applyFont="1" applyFill="1" applyBorder="1" applyAlignment="1">
      <alignment horizontal="left" vertical="center"/>
    </xf>
    <xf numFmtId="0" fontId="0" fillId="28" borderId="78" xfId="0" applyFill="1" applyBorder="1"/>
    <xf numFmtId="0" fontId="70" fillId="5" borderId="78" xfId="0" applyFont="1" applyFill="1" applyBorder="1"/>
    <xf numFmtId="0" fontId="0" fillId="0" borderId="79" xfId="0" applyBorder="1"/>
    <xf numFmtId="0" fontId="70" fillId="5" borderId="79" xfId="0" applyFont="1" applyFill="1" applyBorder="1"/>
    <xf numFmtId="0" fontId="0" fillId="28" borderId="79" xfId="0" applyFill="1" applyBorder="1"/>
    <xf numFmtId="0" fontId="20" fillId="2" borderId="87" xfId="0" applyFont="1" applyFill="1" applyBorder="1" applyAlignment="1">
      <alignment horizontal="left" vertical="center"/>
    </xf>
    <xf numFmtId="0" fontId="20" fillId="2" borderId="88" xfId="0" applyFont="1" applyFill="1" applyBorder="1" applyAlignment="1">
      <alignment horizontal="left" vertical="center"/>
    </xf>
    <xf numFmtId="0" fontId="0" fillId="12" borderId="0" xfId="0" applyFill="1"/>
    <xf numFmtId="0" fontId="0" fillId="12" borderId="14" xfId="0" applyFill="1" applyBorder="1"/>
    <xf numFmtId="0" fontId="0" fillId="12" borderId="78" xfId="0" applyFill="1" applyBorder="1"/>
    <xf numFmtId="0" fontId="4" fillId="0" borderId="0" xfId="0" applyFont="1" applyAlignment="1">
      <alignment wrapText="1"/>
    </xf>
    <xf numFmtId="0" fontId="4" fillId="0" borderId="0" xfId="0" applyFont="1" applyAlignment="1">
      <alignment vertical="center" wrapText="1"/>
    </xf>
    <xf numFmtId="0" fontId="4" fillId="0" borderId="0" xfId="0" applyFont="1" applyAlignment="1" applyProtection="1">
      <alignment wrapText="1"/>
      <protection locked="0"/>
    </xf>
    <xf numFmtId="0" fontId="4" fillId="0" borderId="14" xfId="0" applyFont="1" applyBorder="1"/>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4" fillId="8" borderId="14" xfId="0" applyFont="1" applyFill="1" applyBorder="1" applyAlignment="1">
      <alignment wrapText="1"/>
    </xf>
    <xf numFmtId="0" fontId="4" fillId="7" borderId="14" xfId="0" applyFont="1" applyFill="1" applyBorder="1" applyAlignment="1">
      <alignment wrapText="1"/>
    </xf>
    <xf numFmtId="0" fontId="26" fillId="0" borderId="59" xfId="0" applyFont="1" applyBorder="1" applyAlignment="1">
      <alignment horizontal="left" vertical="center"/>
    </xf>
    <xf numFmtId="0" fontId="26" fillId="0" borderId="0" xfId="0" applyFont="1" applyAlignment="1">
      <alignment horizontal="left" vertical="center"/>
    </xf>
    <xf numFmtId="0" fontId="30" fillId="31" borderId="42" xfId="0" applyFont="1" applyFill="1" applyBorder="1" applyAlignment="1">
      <alignment vertical="center"/>
    </xf>
    <xf numFmtId="0" fontId="14" fillId="0" borderId="0" xfId="0" applyFont="1" applyAlignment="1">
      <alignment horizontal="left" vertical="top" wrapText="1"/>
    </xf>
    <xf numFmtId="0" fontId="9" fillId="0" borderId="31"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4" fillId="0" borderId="0" xfId="0" applyFont="1" applyAlignment="1">
      <alignment horizontal="left" vertical="top"/>
    </xf>
    <xf numFmtId="0" fontId="12" fillId="6" borderId="4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4" fillId="0" borderId="90" xfId="0" applyFont="1" applyBorder="1"/>
    <xf numFmtId="0" fontId="36" fillId="9" borderId="0" xfId="0" applyFont="1" applyFill="1" applyAlignment="1">
      <alignment horizontal="left" vertical="center"/>
    </xf>
    <xf numFmtId="0" fontId="37" fillId="9" borderId="0" xfId="0" applyFont="1" applyFill="1" applyAlignment="1">
      <alignment horizontal="left" vertical="top" wrapText="1"/>
    </xf>
    <xf numFmtId="2" fontId="50" fillId="0" borderId="14" xfId="0" applyNumberFormat="1" applyFont="1" applyBorder="1" applyAlignment="1">
      <alignment horizontal="center" vertical="center" wrapText="1"/>
    </xf>
    <xf numFmtId="0" fontId="65" fillId="0" borderId="0" xfId="0" applyFont="1" applyAlignment="1">
      <alignment horizontal="center" vertical="center" wrapText="1"/>
    </xf>
    <xf numFmtId="0" fontId="64" fillId="4" borderId="14" xfId="0" applyFont="1" applyFill="1" applyBorder="1" applyAlignment="1">
      <alignment horizontal="left" vertical="center" wrapText="1"/>
    </xf>
    <xf numFmtId="0" fontId="65" fillId="5" borderId="14" xfId="0" applyFont="1" applyFill="1" applyBorder="1" applyAlignment="1">
      <alignment horizontal="center" vertical="center" wrapText="1"/>
    </xf>
    <xf numFmtId="0" fontId="36" fillId="9" borderId="90" xfId="0" applyFont="1" applyFill="1" applyBorder="1" applyAlignment="1">
      <alignment horizontal="left" vertical="center"/>
    </xf>
    <xf numFmtId="0" fontId="4" fillId="0" borderId="90" xfId="0" applyFont="1" applyBorder="1" applyAlignment="1">
      <alignment horizontal="left"/>
    </xf>
    <xf numFmtId="0" fontId="20" fillId="2" borderId="97" xfId="0" applyFont="1" applyFill="1" applyBorder="1" applyAlignment="1">
      <alignment horizontal="left" vertical="center"/>
    </xf>
    <xf numFmtId="0" fontId="4" fillId="0" borderId="96" xfId="0" applyFont="1" applyBorder="1"/>
    <xf numFmtId="0" fontId="4" fillId="0" borderId="98" xfId="0" applyFont="1" applyBorder="1"/>
    <xf numFmtId="0" fontId="12" fillId="10" borderId="123" xfId="0" applyFont="1" applyFill="1" applyBorder="1" applyAlignment="1">
      <alignment vertical="center"/>
    </xf>
    <xf numFmtId="0" fontId="29" fillId="10" borderId="125" xfId="0" applyFont="1" applyFill="1" applyBorder="1" applyAlignment="1">
      <alignment vertical="center"/>
    </xf>
    <xf numFmtId="0" fontId="14" fillId="12" borderId="27" xfId="0" applyFont="1" applyFill="1" applyBorder="1" applyAlignment="1">
      <alignment vertical="center"/>
    </xf>
    <xf numFmtId="0" fontId="4" fillId="0" borderId="31" xfId="0" applyFont="1" applyBorder="1"/>
    <xf numFmtId="0" fontId="22" fillId="0" borderId="43" xfId="0" applyFont="1" applyBorder="1" applyAlignment="1">
      <alignment horizontal="left" vertical="center" wrapText="1"/>
    </xf>
    <xf numFmtId="3" fontId="12" fillId="30" borderId="50" xfId="0" applyNumberFormat="1" applyFont="1" applyFill="1" applyBorder="1" applyAlignment="1">
      <alignment horizontal="center" vertical="center"/>
    </xf>
    <xf numFmtId="0" fontId="78" fillId="0" borderId="0" xfId="0" applyFont="1"/>
    <xf numFmtId="0" fontId="4" fillId="12" borderId="7" xfId="0" applyFont="1" applyFill="1" applyBorder="1" applyAlignment="1">
      <alignment vertical="top" wrapText="1"/>
    </xf>
    <xf numFmtId="0" fontId="4" fillId="12" borderId="8" xfId="0" applyFont="1" applyFill="1" applyBorder="1" applyAlignment="1">
      <alignment vertical="top" wrapText="1"/>
    </xf>
    <xf numFmtId="0" fontId="4" fillId="12" borderId="124" xfId="0" applyFont="1" applyFill="1" applyBorder="1" applyAlignment="1">
      <alignment vertical="top" wrapText="1"/>
    </xf>
    <xf numFmtId="0" fontId="53" fillId="16" borderId="141" xfId="0" applyFont="1" applyFill="1" applyBorder="1" applyAlignment="1">
      <alignment horizontal="center" vertical="center"/>
    </xf>
    <xf numFmtId="0" fontId="4" fillId="12" borderId="132" xfId="0" applyFont="1" applyFill="1" applyBorder="1" applyAlignment="1">
      <alignment vertical="top" wrapText="1"/>
    </xf>
    <xf numFmtId="0" fontId="4" fillId="12" borderId="143" xfId="0" applyFont="1" applyFill="1" applyBorder="1" applyAlignment="1">
      <alignment vertical="top" wrapText="1"/>
    </xf>
    <xf numFmtId="0" fontId="4" fillId="12" borderId="0" xfId="0" applyFont="1" applyFill="1" applyAlignment="1">
      <alignment vertical="top" wrapText="1"/>
    </xf>
    <xf numFmtId="0" fontId="4" fillId="12" borderId="148" xfId="0" applyFont="1" applyFill="1" applyBorder="1" applyAlignment="1">
      <alignment vertical="top" wrapText="1"/>
    </xf>
    <xf numFmtId="0" fontId="4" fillId="12" borderId="26" xfId="0" applyFont="1" applyFill="1" applyBorder="1" applyAlignment="1">
      <alignment vertical="top" wrapText="1"/>
    </xf>
    <xf numFmtId="0" fontId="4" fillId="12" borderId="151" xfId="0" applyFont="1" applyFill="1" applyBorder="1" applyAlignment="1">
      <alignment vertical="top" wrapText="1"/>
    </xf>
    <xf numFmtId="0" fontId="4" fillId="12" borderId="14" xfId="0" applyFont="1" applyFill="1" applyBorder="1" applyAlignment="1">
      <alignment vertical="top" wrapText="1"/>
    </xf>
    <xf numFmtId="0" fontId="4" fillId="12" borderId="40" xfId="0" applyFont="1" applyFill="1" applyBorder="1" applyAlignment="1">
      <alignment vertical="top" wrapText="1"/>
    </xf>
    <xf numFmtId="0" fontId="4" fillId="12" borderId="15" xfId="0" applyFont="1" applyFill="1" applyBorder="1" applyAlignment="1">
      <alignment vertical="top" wrapText="1"/>
    </xf>
    <xf numFmtId="0" fontId="4" fillId="0" borderId="17" xfId="0" applyFont="1" applyBorder="1"/>
    <xf numFmtId="0" fontId="4" fillId="12" borderId="1" xfId="0" applyFont="1" applyFill="1" applyBorder="1" applyAlignment="1">
      <alignment vertical="top" wrapText="1"/>
    </xf>
    <xf numFmtId="0" fontId="4" fillId="34" borderId="0" xfId="0" applyFont="1" applyFill="1"/>
    <xf numFmtId="0" fontId="4" fillId="33" borderId="0" xfId="0" applyFont="1" applyFill="1"/>
    <xf numFmtId="49" fontId="5" fillId="0" borderId="0" xfId="0" applyNumberFormat="1" applyFont="1" applyAlignment="1">
      <alignment horizontal="left"/>
    </xf>
    <xf numFmtId="3" fontId="4" fillId="11" borderId="47" xfId="0" applyNumberFormat="1" applyFont="1" applyFill="1" applyBorder="1" applyAlignment="1" applyProtection="1">
      <alignment horizontal="center" vertical="center"/>
      <protection locked="0"/>
    </xf>
    <xf numFmtId="3" fontId="4" fillId="11" borderId="14" xfId="0" applyNumberFormat="1" applyFont="1" applyFill="1" applyBorder="1" applyAlignment="1" applyProtection="1">
      <alignment horizontal="center" vertical="center"/>
      <protection locked="0"/>
    </xf>
    <xf numFmtId="0" fontId="4" fillId="12" borderId="0" xfId="0" applyFont="1" applyFill="1" applyAlignment="1" applyProtection="1">
      <alignment vertical="top" wrapText="1"/>
      <protection locked="0"/>
    </xf>
    <xf numFmtId="0" fontId="4" fillId="12" borderId="14" xfId="0" applyFont="1" applyFill="1" applyBorder="1" applyAlignment="1" applyProtection="1">
      <alignment vertical="top" wrapText="1"/>
      <protection locked="0"/>
    </xf>
    <xf numFmtId="0" fontId="4" fillId="12" borderId="40" xfId="0" applyFont="1" applyFill="1" applyBorder="1" applyAlignment="1" applyProtection="1">
      <alignment vertical="top" wrapText="1"/>
      <protection locked="0"/>
    </xf>
    <xf numFmtId="0" fontId="4" fillId="12" borderId="1" xfId="0" applyFont="1" applyFill="1" applyBorder="1" applyAlignment="1" applyProtection="1">
      <alignment vertical="top" wrapText="1"/>
      <protection locked="0"/>
    </xf>
    <xf numFmtId="0" fontId="0" fillId="2" borderId="14" xfId="0" applyFill="1" applyBorder="1" applyAlignment="1" applyProtection="1">
      <alignment wrapText="1"/>
      <protection locked="0" hidden="1"/>
    </xf>
    <xf numFmtId="0" fontId="4" fillId="0" borderId="0" xfId="0" applyFont="1" applyAlignment="1">
      <alignment horizontal="left" vertical="top" wrapText="1"/>
    </xf>
    <xf numFmtId="0" fontId="51" fillId="4" borderId="80" xfId="0" applyFont="1" applyFill="1" applyBorder="1" applyAlignment="1">
      <alignment horizontal="left" vertical="center" wrapText="1"/>
    </xf>
    <xf numFmtId="0" fontId="51" fillId="4" borderId="81" xfId="0" applyFont="1" applyFill="1" applyBorder="1" applyAlignment="1">
      <alignment horizontal="left" vertical="center" wrapText="1"/>
    </xf>
    <xf numFmtId="0" fontId="51" fillId="4" borderId="82" xfId="0" applyFont="1" applyFill="1" applyBorder="1" applyAlignment="1">
      <alignment horizontal="left" vertical="center" wrapText="1"/>
    </xf>
    <xf numFmtId="0" fontId="48" fillId="0" borderId="80" xfId="0" applyFont="1" applyBorder="1" applyAlignment="1" applyProtection="1">
      <alignment horizontal="left" vertical="top" wrapText="1"/>
      <protection locked="0"/>
    </xf>
    <xf numFmtId="0" fontId="48" fillId="0" borderId="81" xfId="0" applyFont="1" applyBorder="1" applyAlignment="1" applyProtection="1">
      <alignment horizontal="left" vertical="top" wrapText="1"/>
      <protection locked="0"/>
    </xf>
    <xf numFmtId="0" fontId="48" fillId="0" borderId="82" xfId="0" applyFont="1" applyBorder="1" applyAlignment="1" applyProtection="1">
      <alignment horizontal="left" vertical="top" wrapText="1"/>
      <protection locked="0"/>
    </xf>
    <xf numFmtId="0" fontId="51" fillId="13" borderId="0" xfId="0" applyFont="1" applyFill="1" applyAlignment="1">
      <alignment horizontal="center" vertical="center" wrapText="1"/>
    </xf>
    <xf numFmtId="0" fontId="51" fillId="13" borderId="67" xfId="0" applyFont="1" applyFill="1" applyBorder="1" applyAlignment="1">
      <alignment horizontal="center" vertical="center" wrapText="1"/>
    </xf>
    <xf numFmtId="0" fontId="51" fillId="4" borderId="68"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13" fillId="5" borderId="0" xfId="0" applyFont="1" applyFill="1" applyAlignment="1">
      <alignment horizontal="left" vertical="top"/>
    </xf>
    <xf numFmtId="0" fontId="13" fillId="5" borderId="6" xfId="0" applyFont="1" applyFill="1" applyBorder="1" applyAlignment="1">
      <alignment horizontal="left" vertical="top"/>
    </xf>
    <xf numFmtId="49" fontId="11" fillId="0" borderId="14" xfId="0" applyNumberFormat="1" applyFont="1" applyBorder="1" applyAlignment="1" applyProtection="1">
      <alignment horizontal="left" vertical="top" wrapText="1"/>
      <protection locked="0"/>
    </xf>
    <xf numFmtId="0" fontId="48" fillId="0" borderId="0" xfId="0" applyFont="1" applyAlignment="1">
      <alignment horizontal="left" vertical="center" wrapText="1"/>
    </xf>
    <xf numFmtId="0" fontId="46" fillId="0" borderId="0" xfId="0" applyFont="1" applyAlignment="1">
      <alignment horizontal="left" vertical="center" wrapText="1"/>
    </xf>
    <xf numFmtId="0" fontId="13" fillId="0" borderId="0" xfId="0" applyFont="1" applyAlignment="1">
      <alignment horizontal="left" wrapText="1"/>
    </xf>
    <xf numFmtId="0" fontId="28" fillId="0" borderId="0" xfId="0" applyFont="1" applyAlignment="1">
      <alignment horizontal="left" wrapText="1"/>
    </xf>
    <xf numFmtId="0" fontId="8" fillId="13" borderId="0" xfId="0" applyFont="1" applyFill="1" applyAlignment="1">
      <alignment horizontal="left" vertical="center" wrapText="1"/>
    </xf>
    <xf numFmtId="0" fontId="13" fillId="5" borderId="0" xfId="0" applyFont="1" applyFill="1" applyAlignment="1">
      <alignment horizontal="center" vertical="center" wrapText="1"/>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13" fillId="5" borderId="8" xfId="0" applyFont="1" applyFill="1" applyBorder="1" applyAlignment="1">
      <alignment horizontal="center" vertical="center" wrapText="1"/>
    </xf>
    <xf numFmtId="0" fontId="50" fillId="15" borderId="10" xfId="0" applyFont="1" applyFill="1" applyBorder="1" applyAlignment="1">
      <alignment horizontal="left" vertical="center" wrapText="1"/>
    </xf>
    <xf numFmtId="0" fontId="50" fillId="15" borderId="11" xfId="0" applyFont="1" applyFill="1" applyBorder="1" applyAlignment="1">
      <alignment horizontal="left" vertical="center" wrapText="1"/>
    </xf>
    <xf numFmtId="0" fontId="50" fillId="15" borderId="12" xfId="0" applyFont="1" applyFill="1" applyBorder="1" applyAlignment="1">
      <alignment horizontal="left" vertical="center" wrapText="1"/>
    </xf>
    <xf numFmtId="0" fontId="11" fillId="0" borderId="0" xfId="0" applyFont="1" applyAlignment="1">
      <alignment horizontal="left" vertical="center" wrapText="1"/>
    </xf>
    <xf numFmtId="0" fontId="61" fillId="15" borderId="5" xfId="0" applyFont="1" applyFill="1" applyBorder="1" applyAlignment="1">
      <alignment horizontal="left" vertical="center" wrapText="1"/>
    </xf>
    <xf numFmtId="0" fontId="61" fillId="15" borderId="19" xfId="0" applyFont="1" applyFill="1" applyBorder="1" applyAlignment="1">
      <alignment horizontal="left" vertical="center" wrapText="1"/>
    </xf>
    <xf numFmtId="0" fontId="13" fillId="5" borderId="0" xfId="0" applyFont="1" applyFill="1" applyAlignment="1">
      <alignment horizontal="left" vertical="top" wrapText="1"/>
    </xf>
    <xf numFmtId="0" fontId="13" fillId="5" borderId="6" xfId="0" applyFont="1" applyFill="1" applyBorder="1" applyAlignment="1">
      <alignment horizontal="left" vertical="top"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13" fillId="0" borderId="0" xfId="0" applyFont="1" applyAlignment="1">
      <alignment horizontal="left" vertical="center" wrapText="1"/>
    </xf>
    <xf numFmtId="0" fontId="28" fillId="0" borderId="0" xfId="0" applyFont="1" applyAlignment="1">
      <alignment horizontal="left" vertical="center" wrapText="1"/>
    </xf>
    <xf numFmtId="0" fontId="16" fillId="0" borderId="80"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82" xfId="0" applyFont="1" applyBorder="1" applyAlignment="1">
      <alignment horizontal="center" vertical="center" wrapText="1"/>
    </xf>
    <xf numFmtId="0" fontId="13" fillId="8" borderId="0" xfId="0" applyFont="1" applyFill="1" applyAlignment="1">
      <alignment horizontal="center" vertical="center" wrapText="1"/>
    </xf>
    <xf numFmtId="0" fontId="8" fillId="4" borderId="0" xfId="0" applyFont="1" applyFill="1" applyAlignment="1">
      <alignment horizontal="left" vertical="center" wrapText="1"/>
    </xf>
    <xf numFmtId="1" fontId="24" fillId="0" borderId="10" xfId="0" applyNumberFormat="1" applyFont="1" applyBorder="1" applyAlignment="1" applyProtection="1">
      <alignment horizontal="center" vertical="center" wrapText="1"/>
      <protection locked="0"/>
    </xf>
    <xf numFmtId="1" fontId="24" fillId="0" borderId="11" xfId="0" applyNumberFormat="1" applyFont="1" applyBorder="1" applyAlignment="1" applyProtection="1">
      <alignment horizontal="center" vertical="center" wrapText="1"/>
      <protection locked="0"/>
    </xf>
    <xf numFmtId="1" fontId="24" fillId="0" borderId="12" xfId="0" applyNumberFormat="1" applyFont="1" applyBorder="1" applyAlignment="1" applyProtection="1">
      <alignment horizontal="center" vertical="center" wrapText="1"/>
      <protection locked="0"/>
    </xf>
    <xf numFmtId="1" fontId="24" fillId="0" borderId="7" xfId="0" applyNumberFormat="1" applyFont="1" applyBorder="1" applyAlignment="1" applyProtection="1">
      <alignment horizontal="center" vertical="center" wrapText="1"/>
      <protection locked="0"/>
    </xf>
    <xf numFmtId="1" fontId="24" fillId="0" borderId="8" xfId="0" applyNumberFormat="1" applyFont="1" applyBorder="1" applyAlignment="1" applyProtection="1">
      <alignment horizontal="center" vertical="center" wrapText="1"/>
      <protection locked="0"/>
    </xf>
    <xf numFmtId="1" fontId="24" fillId="0" borderId="9" xfId="0" applyNumberFormat="1" applyFont="1" applyBorder="1" applyAlignment="1" applyProtection="1">
      <alignment horizontal="center" vertical="center" wrapText="1"/>
      <protection locked="0"/>
    </xf>
    <xf numFmtId="0" fontId="32" fillId="2" borderId="0" xfId="0" applyFont="1" applyFill="1" applyAlignment="1">
      <alignment horizontal="left" vertical="center" wrapText="1"/>
    </xf>
    <xf numFmtId="0" fontId="17" fillId="15" borderId="4" xfId="0" applyFont="1" applyFill="1" applyBorder="1" applyAlignment="1">
      <alignment horizontal="left" vertical="center" wrapText="1"/>
    </xf>
    <xf numFmtId="0" fontId="17" fillId="15" borderId="5" xfId="0" applyFont="1" applyFill="1" applyBorder="1" applyAlignment="1">
      <alignment horizontal="left" vertical="center" wrapText="1"/>
    </xf>
    <xf numFmtId="0" fontId="17" fillId="15" borderId="19" xfId="0" applyFont="1" applyFill="1" applyBorder="1" applyAlignment="1">
      <alignment horizontal="left" vertical="center" wrapText="1"/>
    </xf>
    <xf numFmtId="0" fontId="1" fillId="0" borderId="0" xfId="0" applyFont="1" applyAlignment="1">
      <alignment horizontal="left" vertical="center" wrapText="1"/>
    </xf>
    <xf numFmtId="0" fontId="7" fillId="0" borderId="0" xfId="0" applyFont="1" applyAlignment="1">
      <alignment horizontal="left" vertical="center" wrapText="1"/>
    </xf>
    <xf numFmtId="0" fontId="9" fillId="0" borderId="41" xfId="0" applyFont="1" applyBorder="1" applyAlignment="1">
      <alignment horizontal="left" vertical="center" wrapText="1"/>
    </xf>
    <xf numFmtId="0" fontId="32" fillId="8" borderId="5" xfId="0" applyFont="1" applyFill="1" applyBorder="1" applyAlignment="1">
      <alignment horizontal="left" vertical="center" wrapText="1"/>
    </xf>
    <xf numFmtId="0" fontId="32" fillId="8" borderId="19" xfId="0" applyFont="1" applyFill="1" applyBorder="1" applyAlignment="1">
      <alignment horizontal="left" vertical="center" wrapText="1"/>
    </xf>
    <xf numFmtId="3" fontId="12" fillId="30" borderId="1" xfId="0" applyNumberFormat="1" applyFont="1" applyFill="1" applyBorder="1" applyAlignment="1" applyProtection="1">
      <alignment horizontal="center" vertical="center"/>
      <protection locked="0"/>
    </xf>
    <xf numFmtId="3" fontId="12" fillId="30" borderId="2" xfId="0" applyNumberFormat="1" applyFont="1" applyFill="1" applyBorder="1" applyAlignment="1" applyProtection="1">
      <alignment horizontal="center" vertical="center"/>
      <protection locked="0"/>
    </xf>
    <xf numFmtId="3" fontId="12" fillId="30" borderId="3" xfId="0" applyNumberFormat="1" applyFont="1" applyFill="1" applyBorder="1" applyAlignment="1" applyProtection="1">
      <alignment horizontal="center" vertical="center"/>
      <protection locked="0"/>
    </xf>
    <xf numFmtId="0" fontId="12" fillId="6" borderId="60" xfId="0" applyFont="1" applyFill="1" applyBorder="1" applyAlignment="1">
      <alignment horizontal="right" vertical="center"/>
    </xf>
    <xf numFmtId="0" fontId="12" fillId="6" borderId="2" xfId="0" applyFont="1" applyFill="1" applyBorder="1" applyAlignment="1">
      <alignment horizontal="right" vertical="center"/>
    </xf>
    <xf numFmtId="0" fontId="12" fillId="6" borderId="3" xfId="0" applyFont="1" applyFill="1" applyBorder="1" applyAlignment="1">
      <alignment horizontal="right" vertical="center"/>
    </xf>
    <xf numFmtId="0" fontId="26" fillId="5" borderId="65"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3" fillId="0" borderId="59" xfId="0" applyFont="1" applyBorder="1" applyAlignment="1">
      <alignment horizontal="left" vertical="center" wrapText="1"/>
    </xf>
    <xf numFmtId="0" fontId="4" fillId="0" borderId="0" xfId="0" applyFont="1" applyAlignment="1">
      <alignment horizontal="left" vertical="center" wrapText="1"/>
    </xf>
    <xf numFmtId="0" fontId="4" fillId="0" borderId="90" xfId="0" applyFont="1" applyBorder="1" applyAlignment="1">
      <alignment horizontal="left" vertical="center" wrapText="1"/>
    </xf>
    <xf numFmtId="0" fontId="37" fillId="3" borderId="14" xfId="0" applyFont="1" applyFill="1" applyBorder="1" applyAlignment="1">
      <alignment horizontal="center" vertical="center"/>
    </xf>
    <xf numFmtId="0" fontId="12" fillId="6" borderId="66"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37" fillId="9" borderId="1" xfId="0" applyFont="1" applyFill="1" applyBorder="1" applyAlignment="1">
      <alignment horizontal="left" vertical="center"/>
    </xf>
    <xf numFmtId="0" fontId="37" fillId="9" borderId="2" xfId="0" applyFont="1" applyFill="1" applyBorder="1" applyAlignment="1">
      <alignment horizontal="left" vertical="center"/>
    </xf>
    <xf numFmtId="0" fontId="37" fillId="9" borderId="99" xfId="0" applyFont="1" applyFill="1" applyBorder="1" applyAlignment="1">
      <alignment horizontal="left" vertical="center"/>
    </xf>
    <xf numFmtId="0" fontId="36" fillId="9" borderId="57" xfId="0" applyFont="1" applyFill="1" applyBorder="1" applyAlignment="1">
      <alignment horizontal="left" vertical="center"/>
    </xf>
    <xf numFmtId="0" fontId="36" fillId="9" borderId="23" xfId="0" applyFont="1" applyFill="1" applyBorder="1" applyAlignment="1">
      <alignment horizontal="left" vertical="center"/>
    </xf>
    <xf numFmtId="0" fontId="36" fillId="9" borderId="93" xfId="0" applyFont="1" applyFill="1" applyBorder="1" applyAlignment="1">
      <alignment horizontal="left" vertical="center"/>
    </xf>
    <xf numFmtId="0" fontId="20" fillId="6" borderId="55" xfId="0" applyFont="1" applyFill="1" applyBorder="1" applyAlignment="1">
      <alignment horizontal="left" vertical="center"/>
    </xf>
    <xf numFmtId="0" fontId="20" fillId="6" borderId="56" xfId="0" applyFont="1" applyFill="1" applyBorder="1" applyAlignment="1">
      <alignment horizontal="left" vertical="center"/>
    </xf>
    <xf numFmtId="0" fontId="20" fillId="6" borderId="92" xfId="0" applyFont="1" applyFill="1" applyBorder="1" applyAlignment="1">
      <alignment horizontal="left" vertical="center"/>
    </xf>
    <xf numFmtId="0" fontId="4" fillId="0" borderId="105" xfId="0" applyFont="1" applyBorder="1" applyAlignment="1">
      <alignment horizontal="left" vertical="center" wrapText="1"/>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12" fillId="6" borderId="63" xfId="0" applyFont="1" applyFill="1" applyBorder="1" applyAlignment="1">
      <alignment horizontal="left" vertical="center" wrapText="1"/>
    </xf>
    <xf numFmtId="0" fontId="12" fillId="6" borderId="45" xfId="0" applyFont="1" applyFill="1" applyBorder="1" applyAlignment="1">
      <alignment horizontal="left" vertical="center" wrapText="1"/>
    </xf>
    <xf numFmtId="0" fontId="12" fillId="6" borderId="49" xfId="0" applyFont="1" applyFill="1" applyBorder="1" applyAlignment="1">
      <alignment horizontal="left" vertical="center" wrapText="1"/>
    </xf>
    <xf numFmtId="0" fontId="9" fillId="0" borderId="60"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45" fillId="3" borderId="14" xfId="0" applyFont="1" applyFill="1" applyBorder="1" applyAlignment="1">
      <alignment horizontal="center" vertical="center" wrapText="1"/>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9" fillId="0" borderId="59" xfId="0" applyFont="1" applyBorder="1" applyAlignment="1">
      <alignment horizontal="left" vertical="center" wrapText="1"/>
    </xf>
    <xf numFmtId="0" fontId="9" fillId="0" borderId="0" xfId="0" applyFont="1" applyAlignment="1">
      <alignment horizontal="left" vertical="center" wrapText="1"/>
    </xf>
    <xf numFmtId="0" fontId="9" fillId="0" borderId="90" xfId="0" applyFont="1" applyBorder="1" applyAlignment="1">
      <alignment horizontal="left" vertical="center" wrapText="1"/>
    </xf>
    <xf numFmtId="0" fontId="12" fillId="6" borderId="60" xfId="0" applyFont="1" applyFill="1" applyBorder="1" applyAlignment="1">
      <alignment horizontal="left" vertical="center" wrapText="1"/>
    </xf>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45" fillId="3" borderId="110" xfId="0" applyFont="1" applyFill="1" applyBorder="1" applyAlignment="1">
      <alignment horizontal="center" vertical="center" wrapText="1"/>
    </xf>
    <xf numFmtId="0" fontId="45" fillId="3" borderId="111" xfId="0" applyFont="1" applyFill="1" applyBorder="1" applyAlignment="1">
      <alignment horizontal="center" vertical="center" wrapText="1"/>
    </xf>
    <xf numFmtId="0" fontId="45" fillId="3" borderId="119"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45" fillId="3" borderId="3" xfId="0" applyFont="1" applyFill="1" applyBorder="1" applyAlignment="1">
      <alignment horizontal="center" vertical="center" wrapText="1"/>
    </xf>
    <xf numFmtId="0" fontId="9" fillId="0" borderId="117" xfId="0" applyFont="1" applyBorder="1" applyAlignment="1" applyProtection="1">
      <alignment horizontal="left" vertical="top" wrapText="1"/>
      <protection locked="0"/>
    </xf>
    <xf numFmtId="0" fontId="9" fillId="0" borderId="118" xfId="0" applyFont="1" applyBorder="1" applyAlignment="1" applyProtection="1">
      <alignment horizontal="left" vertical="top" wrapText="1"/>
      <protection locked="0"/>
    </xf>
    <xf numFmtId="0" fontId="12" fillId="6" borderId="130" xfId="0" applyFont="1" applyFill="1" applyBorder="1" applyAlignment="1">
      <alignment horizontal="center" vertical="center" wrapText="1"/>
    </xf>
    <xf numFmtId="0" fontId="12" fillId="6" borderId="88" xfId="0" applyFont="1" applyFill="1" applyBorder="1" applyAlignment="1">
      <alignment horizontal="center" vertical="center" wrapText="1"/>
    </xf>
    <xf numFmtId="0" fontId="12" fillId="6" borderId="129" xfId="0" applyFont="1" applyFill="1" applyBorder="1" applyAlignment="1">
      <alignment horizontal="center" vertical="center" wrapText="1"/>
    </xf>
    <xf numFmtId="0" fontId="41" fillId="0" borderId="58" xfId="0" applyFont="1" applyBorder="1" applyAlignment="1">
      <alignment horizontal="left" vertical="center" wrapText="1"/>
    </xf>
    <xf numFmtId="0" fontId="41" fillId="0" borderId="54" xfId="0" applyFont="1" applyBorder="1" applyAlignment="1">
      <alignment horizontal="left" vertical="center" wrapText="1"/>
    </xf>
    <xf numFmtId="0" fontId="26" fillId="5" borderId="59" xfId="0" applyFont="1" applyFill="1" applyBorder="1" applyAlignment="1">
      <alignment horizontal="left" vertical="center" wrapText="1"/>
    </xf>
    <xf numFmtId="0" fontId="26" fillId="5" borderId="0" xfId="0" applyFont="1" applyFill="1" applyAlignment="1">
      <alignment horizontal="left" vertical="center" wrapText="1"/>
    </xf>
    <xf numFmtId="0" fontId="37" fillId="3" borderId="20" xfId="0" applyFont="1" applyFill="1" applyBorder="1" applyAlignment="1">
      <alignment horizontal="center" vertical="center"/>
    </xf>
    <xf numFmtId="0" fontId="45" fillId="3" borderId="20" xfId="0" applyFont="1" applyFill="1" applyBorder="1" applyAlignment="1">
      <alignment horizontal="left" vertical="center" wrapText="1"/>
    </xf>
    <xf numFmtId="0" fontId="37" fillId="3" borderId="20" xfId="0" applyFont="1" applyFill="1" applyBorder="1" applyAlignment="1">
      <alignment horizontal="left" vertical="center" wrapText="1"/>
    </xf>
    <xf numFmtId="0" fontId="12" fillId="6" borderId="57" xfId="0" applyFont="1" applyFill="1" applyBorder="1" applyAlignment="1">
      <alignment horizontal="left" vertical="center" wrapText="1"/>
    </xf>
    <xf numFmtId="0" fontId="12" fillId="6" borderId="23" xfId="0" applyFont="1" applyFill="1" applyBorder="1" applyAlignment="1">
      <alignment horizontal="left" vertical="center" wrapText="1"/>
    </xf>
    <xf numFmtId="0" fontId="12" fillId="6" borderId="24"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23" xfId="0" applyFont="1" applyBorder="1" applyAlignment="1">
      <alignment horizontal="left" vertical="top" wrapText="1"/>
    </xf>
    <xf numFmtId="2" fontId="16" fillId="11" borderId="23" xfId="0" applyNumberFormat="1" applyFont="1" applyFill="1" applyBorder="1" applyAlignment="1">
      <alignment horizontal="center" vertical="center" wrapText="1"/>
    </xf>
    <xf numFmtId="2" fontId="16" fillId="11" borderId="24" xfId="0" applyNumberFormat="1"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41" fillId="0" borderId="59" xfId="0" applyFont="1" applyBorder="1" applyAlignment="1">
      <alignment horizontal="left" vertical="center" wrapText="1"/>
    </xf>
    <xf numFmtId="0" fontId="40" fillId="0" borderId="0" xfId="0" applyFont="1" applyAlignment="1">
      <alignment horizontal="left" vertical="center" wrapText="1"/>
    </xf>
    <xf numFmtId="0" fontId="45" fillId="3" borderId="48" xfId="0" applyFont="1" applyFill="1" applyBorder="1" applyAlignment="1">
      <alignment horizontal="center" vertical="center" wrapText="1"/>
    </xf>
    <xf numFmtId="0" fontId="45" fillId="3" borderId="45" xfId="0" applyFont="1" applyFill="1" applyBorder="1" applyAlignment="1">
      <alignment horizontal="center" vertical="center" wrapText="1"/>
    </xf>
    <xf numFmtId="0" fontId="45" fillId="3" borderId="46" xfId="0" applyFont="1" applyFill="1" applyBorder="1" applyAlignment="1">
      <alignment horizontal="center" vertical="center" wrapText="1"/>
    </xf>
    <xf numFmtId="0" fontId="4" fillId="0" borderId="48"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100" xfId="0" applyFont="1" applyBorder="1" applyAlignment="1" applyProtection="1">
      <alignment horizontal="left" vertical="top" wrapText="1"/>
      <protection locked="0"/>
    </xf>
    <xf numFmtId="0" fontId="9" fillId="0" borderId="60"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0" borderId="14" xfId="0" applyFont="1" applyBorder="1" applyAlignment="1" applyProtection="1">
      <alignment horizontal="left" vertical="top" wrapText="1"/>
      <protection locked="0"/>
    </xf>
    <xf numFmtId="0" fontId="4" fillId="0" borderId="101" xfId="0" applyFont="1" applyBorder="1" applyAlignment="1" applyProtection="1">
      <alignment horizontal="left" vertical="top" wrapText="1"/>
      <protection locked="0"/>
    </xf>
    <xf numFmtId="0" fontId="12" fillId="6" borderId="64" xfId="0" applyFont="1" applyFill="1" applyBorder="1" applyAlignment="1">
      <alignment horizontal="right" vertical="center"/>
    </xf>
    <xf numFmtId="0" fontId="12" fillId="6" borderId="50" xfId="0" applyFont="1" applyFill="1" applyBorder="1" applyAlignment="1">
      <alignment horizontal="right" vertical="center"/>
    </xf>
    <xf numFmtId="0" fontId="4" fillId="0" borderId="51" xfId="0" applyFont="1" applyBorder="1" applyAlignment="1" applyProtection="1">
      <alignment horizontal="center" wrapText="1"/>
      <protection locked="0"/>
    </xf>
    <xf numFmtId="0" fontId="4" fillId="0" borderId="52" xfId="0" applyFont="1" applyBorder="1" applyAlignment="1" applyProtection="1">
      <alignment horizontal="center" wrapText="1"/>
      <protection locked="0"/>
    </xf>
    <xf numFmtId="0" fontId="4" fillId="0" borderId="102" xfId="0" applyFont="1" applyBorder="1" applyAlignment="1" applyProtection="1">
      <alignment horizontal="center" wrapText="1"/>
      <protection locked="0"/>
    </xf>
    <xf numFmtId="0" fontId="45" fillId="3" borderId="51" xfId="0" applyFont="1" applyFill="1" applyBorder="1" applyAlignment="1">
      <alignment horizontal="center" vertical="center" wrapText="1"/>
    </xf>
    <xf numFmtId="0" fontId="45" fillId="3" borderId="52" xfId="0" applyFont="1" applyFill="1" applyBorder="1" applyAlignment="1">
      <alignment horizontal="center" vertical="center" wrapText="1"/>
    </xf>
    <xf numFmtId="0" fontId="45" fillId="3" borderId="53" xfId="0" applyFont="1" applyFill="1" applyBorder="1" applyAlignment="1">
      <alignment horizontal="center" vertical="center" wrapText="1"/>
    </xf>
    <xf numFmtId="0" fontId="12" fillId="6" borderId="62" xfId="0" applyFont="1" applyFill="1" applyBorder="1" applyAlignment="1">
      <alignment horizontal="center" vertical="center"/>
    </xf>
    <xf numFmtId="0" fontId="12" fillId="6" borderId="44" xfId="0" applyFont="1" applyFill="1" applyBorder="1" applyAlignment="1">
      <alignment horizontal="center" vertical="center"/>
    </xf>
    <xf numFmtId="0" fontId="37" fillId="3" borderId="44" xfId="0" applyFont="1" applyFill="1" applyBorder="1" applyAlignment="1">
      <alignment horizontal="center" vertical="center"/>
    </xf>
    <xf numFmtId="0" fontId="9" fillId="0" borderId="63" xfId="0" applyFont="1" applyBorder="1" applyAlignment="1">
      <alignment horizontal="left"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41" fillId="0" borderId="61" xfId="0" applyFont="1" applyBorder="1" applyAlignment="1">
      <alignment horizontal="left" vertical="center" wrapText="1"/>
    </xf>
    <xf numFmtId="0" fontId="41" fillId="0" borderId="11" xfId="0" applyFont="1" applyBorder="1" applyAlignment="1">
      <alignment horizontal="left" vertical="center" wrapText="1"/>
    </xf>
    <xf numFmtId="0" fontId="77" fillId="0" borderId="57" xfId="0" applyFont="1" applyBorder="1" applyAlignment="1">
      <alignment horizontal="left" vertical="center" wrapText="1"/>
    </xf>
    <xf numFmtId="0" fontId="4" fillId="0" borderId="23" xfId="0" applyFont="1" applyBorder="1" applyAlignment="1">
      <alignment horizontal="left" vertical="center" wrapText="1"/>
    </xf>
    <xf numFmtId="0" fontId="4" fillId="0" borderId="93" xfId="0" applyFont="1" applyBorder="1" applyAlignment="1">
      <alignment horizontal="left" vertical="center" wrapText="1"/>
    </xf>
    <xf numFmtId="0" fontId="37" fillId="3" borderId="1"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4" fillId="0" borderId="22" xfId="0" applyFont="1" applyBorder="1" applyAlignment="1" applyProtection="1">
      <alignment vertical="top" wrapText="1"/>
      <protection locked="0"/>
    </xf>
    <xf numFmtId="0" fontId="4" fillId="0" borderId="23" xfId="0" applyFont="1" applyBorder="1" applyAlignment="1" applyProtection="1">
      <alignment vertical="top" wrapText="1"/>
      <protection locked="0"/>
    </xf>
    <xf numFmtId="0" fontId="4" fillId="0" borderId="93" xfId="0" applyFont="1" applyBorder="1" applyAlignment="1" applyProtection="1">
      <alignment vertical="top" wrapText="1"/>
      <protection locked="0"/>
    </xf>
    <xf numFmtId="0" fontId="37" fillId="9" borderId="20" xfId="0" applyFont="1" applyFill="1" applyBorder="1" applyAlignment="1">
      <alignment horizontal="left" vertical="center"/>
    </xf>
    <xf numFmtId="0" fontId="37" fillId="9" borderId="94" xfId="0" applyFont="1" applyFill="1" applyBorder="1" applyAlignment="1">
      <alignment horizontal="left" vertical="center"/>
    </xf>
    <xf numFmtId="0" fontId="9" fillId="0" borderId="60" xfId="0" applyFont="1" applyBorder="1" applyAlignment="1">
      <alignment horizontal="left" vertical="top" wrapText="1"/>
    </xf>
    <xf numFmtId="0" fontId="9" fillId="0" borderId="2" xfId="0" applyFont="1" applyBorder="1" applyAlignment="1">
      <alignment horizontal="left" vertical="top" wrapText="1"/>
    </xf>
    <xf numFmtId="2" fontId="16" fillId="11" borderId="2" xfId="0" applyNumberFormat="1" applyFont="1" applyFill="1" applyBorder="1" applyAlignment="1">
      <alignment horizontal="center" vertical="center"/>
    </xf>
    <xf numFmtId="2" fontId="16" fillId="11" borderId="3" xfId="0" applyNumberFormat="1" applyFont="1" applyFill="1" applyBorder="1" applyAlignment="1">
      <alignment horizontal="center" vertical="center"/>
    </xf>
    <xf numFmtId="0" fontId="20" fillId="6" borderId="0" xfId="0" applyFont="1" applyFill="1" applyAlignment="1">
      <alignment horizontal="left" vertical="center"/>
    </xf>
    <xf numFmtId="0" fontId="35" fillId="0" borderId="0" xfId="0" applyFont="1" applyAlignment="1">
      <alignment horizontal="left" vertical="center"/>
    </xf>
    <xf numFmtId="0" fontId="37" fillId="3" borderId="91" xfId="0" applyFont="1" applyFill="1" applyBorder="1" applyAlignment="1">
      <alignment horizontal="center" vertical="center"/>
    </xf>
    <xf numFmtId="0" fontId="4" fillId="0" borderId="22" xfId="0" applyFont="1" applyBorder="1" applyAlignment="1" applyProtection="1">
      <alignment horizontal="center" vertical="top" wrapText="1"/>
      <protection locked="0"/>
    </xf>
    <xf numFmtId="0" fontId="4" fillId="0" borderId="23" xfId="0" applyFont="1" applyBorder="1" applyAlignment="1" applyProtection="1">
      <alignment horizontal="center" vertical="top" wrapText="1"/>
      <protection locked="0"/>
    </xf>
    <xf numFmtId="0" fontId="4" fillId="0" borderId="93" xfId="0" applyFont="1" applyBorder="1" applyAlignment="1" applyProtection="1">
      <alignment horizontal="center" vertical="top" wrapText="1"/>
      <protection locked="0"/>
    </xf>
    <xf numFmtId="0" fontId="33" fillId="0" borderId="0" xfId="0" applyFont="1" applyAlignment="1">
      <alignment horizontal="left" vertical="center" wrapText="1"/>
    </xf>
    <xf numFmtId="0" fontId="39" fillId="0" borderId="0" xfId="0" applyFont="1" applyAlignment="1">
      <alignment horizontal="left" vertical="center"/>
    </xf>
    <xf numFmtId="0" fontId="14" fillId="0" borderId="0" xfId="0" applyFont="1" applyAlignment="1">
      <alignment horizontal="left" vertical="top" wrapText="1"/>
    </xf>
    <xf numFmtId="0" fontId="39" fillId="0" borderId="0" xfId="0" applyFont="1" applyAlignment="1">
      <alignment horizontal="left" vertical="top"/>
    </xf>
    <xf numFmtId="0" fontId="36" fillId="9" borderId="58" xfId="0" applyFont="1" applyFill="1" applyBorder="1" applyAlignment="1">
      <alignment horizontal="left" vertical="center"/>
    </xf>
    <xf numFmtId="0" fontId="36" fillId="9" borderId="54" xfId="0" applyFont="1" applyFill="1" applyBorder="1" applyAlignment="1">
      <alignment horizontal="left" vertical="center"/>
    </xf>
    <xf numFmtId="0" fontId="36" fillId="9" borderId="96" xfId="0" applyFont="1" applyFill="1" applyBorder="1" applyAlignment="1">
      <alignment horizontal="left" vertical="center"/>
    </xf>
    <xf numFmtId="0" fontId="37" fillId="9" borderId="91" xfId="0" applyFont="1" applyFill="1" applyBorder="1" applyAlignment="1">
      <alignment horizontal="left" vertical="center"/>
    </xf>
    <xf numFmtId="0" fontId="37" fillId="9" borderId="95" xfId="0" applyFont="1" applyFill="1" applyBorder="1" applyAlignment="1">
      <alignment horizontal="left" vertical="center"/>
    </xf>
    <xf numFmtId="0" fontId="20" fillId="30" borderId="55" xfId="0" applyFont="1" applyFill="1" applyBorder="1" applyAlignment="1">
      <alignment horizontal="left" vertical="center"/>
    </xf>
    <xf numFmtId="0" fontId="20" fillId="30" borderId="56" xfId="0" applyFont="1" applyFill="1" applyBorder="1" applyAlignment="1">
      <alignment horizontal="left" vertical="center"/>
    </xf>
    <xf numFmtId="0" fontId="20" fillId="30" borderId="92" xfId="0" applyFont="1" applyFill="1" applyBorder="1" applyAlignment="1">
      <alignment horizontal="left" vertical="center"/>
    </xf>
    <xf numFmtId="0" fontId="4" fillId="0" borderId="20" xfId="0" applyFont="1" applyBorder="1" applyAlignment="1" applyProtection="1">
      <alignment vertical="top" wrapText="1"/>
      <protection locked="0"/>
    </xf>
    <xf numFmtId="0" fontId="4" fillId="0" borderId="94" xfId="0" applyFont="1" applyBorder="1" applyAlignment="1" applyProtection="1">
      <alignment vertical="top" wrapText="1"/>
      <protection locked="0"/>
    </xf>
    <xf numFmtId="0" fontId="12" fillId="6" borderId="87" xfId="0" applyFont="1" applyFill="1" applyBorder="1" applyAlignment="1">
      <alignment horizontal="left" vertical="center" wrapText="1"/>
    </xf>
    <xf numFmtId="0" fontId="12" fillId="6" borderId="88" xfId="0" applyFont="1" applyFill="1" applyBorder="1" applyAlignment="1">
      <alignment horizontal="left" vertical="center" wrapText="1"/>
    </xf>
    <xf numFmtId="0" fontId="12" fillId="6" borderId="129" xfId="0" applyFont="1" applyFill="1" applyBorder="1" applyAlignment="1">
      <alignment horizontal="left" vertical="center" wrapText="1"/>
    </xf>
    <xf numFmtId="0" fontId="13" fillId="8" borderId="59" xfId="0" applyFont="1" applyFill="1" applyBorder="1" applyAlignment="1">
      <alignment horizontal="left" vertical="center" wrapText="1"/>
    </xf>
    <xf numFmtId="0" fontId="13" fillId="8" borderId="0" xfId="0" applyFont="1" applyFill="1" applyAlignment="1">
      <alignment horizontal="left" vertical="center" wrapText="1"/>
    </xf>
    <xf numFmtId="0" fontId="45" fillId="9" borderId="0" xfId="0" applyFont="1" applyFill="1" applyAlignment="1">
      <alignment horizontal="left" vertical="center" wrapText="1"/>
    </xf>
    <xf numFmtId="0" fontId="4" fillId="0" borderId="14" xfId="0" applyFont="1" applyBorder="1" applyAlignment="1" applyProtection="1">
      <alignment horizontal="left"/>
      <protection locked="0"/>
    </xf>
    <xf numFmtId="0" fontId="4" fillId="0" borderId="101" xfId="0" applyFont="1" applyBorder="1" applyAlignment="1" applyProtection="1">
      <alignment horizontal="left"/>
      <protection locked="0"/>
    </xf>
    <xf numFmtId="0" fontId="37" fillId="3" borderId="109" xfId="0" applyFont="1" applyFill="1" applyBorder="1" applyAlignment="1">
      <alignment horizontal="center" vertical="center"/>
    </xf>
    <xf numFmtId="0" fontId="14" fillId="0" borderId="59" xfId="0" applyFont="1" applyBorder="1" applyAlignment="1">
      <alignment horizontal="left" vertical="center" wrapText="1"/>
    </xf>
    <xf numFmtId="0" fontId="45" fillId="0" borderId="108" xfId="0" applyFont="1" applyBorder="1" applyAlignment="1" applyProtection="1">
      <alignment horizontal="left" vertical="top" wrapText="1"/>
      <protection locked="0"/>
    </xf>
    <xf numFmtId="0" fontId="45" fillId="0" borderId="109" xfId="0" applyFont="1" applyBorder="1" applyAlignment="1" applyProtection="1">
      <alignment horizontal="left" vertical="top" wrapText="1"/>
      <protection locked="0"/>
    </xf>
    <xf numFmtId="0" fontId="9" fillId="0" borderId="103" xfId="0" applyFont="1" applyBorder="1" applyAlignment="1" applyProtection="1">
      <alignment horizontal="left" vertical="top" wrapText="1"/>
      <protection locked="0"/>
    </xf>
    <xf numFmtId="0" fontId="45" fillId="0" borderId="78" xfId="0" applyFont="1" applyBorder="1" applyAlignment="1" applyProtection="1">
      <alignment horizontal="left" vertical="top" wrapText="1"/>
      <protection locked="0"/>
    </xf>
    <xf numFmtId="0" fontId="45" fillId="3" borderId="78" xfId="0" applyFont="1" applyFill="1" applyBorder="1" applyAlignment="1">
      <alignment horizontal="center" vertical="center" wrapText="1"/>
    </xf>
    <xf numFmtId="0" fontId="4" fillId="0" borderId="78" xfId="0" applyFont="1" applyBorder="1" applyAlignment="1" applyProtection="1">
      <alignment horizontal="left" vertical="top" wrapText="1"/>
      <protection locked="0"/>
    </xf>
    <xf numFmtId="0" fontId="4" fillId="0" borderId="104" xfId="0" applyFont="1" applyBorder="1" applyAlignment="1" applyProtection="1">
      <alignment horizontal="left" vertical="top" wrapText="1"/>
      <protection locked="0"/>
    </xf>
    <xf numFmtId="0" fontId="12" fillId="6" borderId="108" xfId="0" applyFont="1" applyFill="1" applyBorder="1" applyAlignment="1">
      <alignment horizontal="left" vertical="center"/>
    </xf>
    <xf numFmtId="0" fontId="12" fillId="6" borderId="109" xfId="0" applyFont="1" applyFill="1" applyBorder="1" applyAlignment="1">
      <alignment horizontal="left" vertical="center"/>
    </xf>
    <xf numFmtId="0" fontId="37" fillId="9" borderId="110" xfId="0" applyFont="1" applyFill="1" applyBorder="1" applyAlignment="1">
      <alignment horizontal="left" vertical="center"/>
    </xf>
    <xf numFmtId="0" fontId="37" fillId="9" borderId="111" xfId="0" applyFont="1" applyFill="1" applyBorder="1" applyAlignment="1">
      <alignment horizontal="left" vertical="center"/>
    </xf>
    <xf numFmtId="0" fontId="37" fillId="9" borderId="112" xfId="0" applyFont="1" applyFill="1" applyBorder="1" applyAlignment="1">
      <alignment horizontal="left" vertical="center"/>
    </xf>
    <xf numFmtId="0" fontId="9" fillId="0" borderId="109" xfId="0" applyFont="1" applyBorder="1" applyAlignment="1" applyProtection="1">
      <alignment horizontal="left" wrapText="1"/>
      <protection locked="0"/>
    </xf>
    <xf numFmtId="0" fontId="9" fillId="0" borderId="120" xfId="0" applyFont="1" applyBorder="1" applyAlignment="1" applyProtection="1">
      <alignment horizontal="left" wrapText="1"/>
      <protection locked="0"/>
    </xf>
    <xf numFmtId="0" fontId="9" fillId="0" borderId="113" xfId="0" applyFont="1" applyBorder="1" applyAlignment="1" applyProtection="1">
      <alignment horizontal="left" vertical="top" wrapText="1"/>
    </xf>
    <xf numFmtId="0" fontId="9" fillId="0" borderId="114" xfId="0" applyFont="1" applyBorder="1" applyAlignment="1" applyProtection="1">
      <alignment horizontal="left" vertical="top" wrapText="1"/>
    </xf>
    <xf numFmtId="0" fontId="9" fillId="0" borderId="115" xfId="0" applyFont="1" applyBorder="1" applyAlignment="1" applyProtection="1">
      <alignment horizontal="left" vertical="top" wrapText="1"/>
    </xf>
    <xf numFmtId="0" fontId="45" fillId="3" borderId="116" xfId="0" applyFont="1" applyFill="1" applyBorder="1" applyAlignment="1">
      <alignment horizontal="center" vertical="center" wrapText="1"/>
    </xf>
    <xf numFmtId="0" fontId="45" fillId="3" borderId="114" xfId="0" applyFont="1" applyFill="1" applyBorder="1" applyAlignment="1">
      <alignment horizontal="center" vertical="center" wrapText="1"/>
    </xf>
    <xf numFmtId="0" fontId="45" fillId="3" borderId="115" xfId="0" applyFont="1" applyFill="1" applyBorder="1" applyAlignment="1">
      <alignment horizontal="center" vertical="center" wrapText="1"/>
    </xf>
    <xf numFmtId="0" fontId="20" fillId="34" borderId="0" xfId="0" applyFont="1" applyFill="1" applyAlignment="1">
      <alignment horizontal="left" vertical="center"/>
    </xf>
    <xf numFmtId="0" fontId="9" fillId="0" borderId="29" xfId="0" applyFont="1" applyBorder="1" applyAlignment="1">
      <alignment horizontal="left" vertical="top" wrapText="1"/>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4" fillId="12" borderId="153" xfId="0" applyFont="1" applyFill="1" applyBorder="1" applyAlignment="1" applyProtection="1">
      <alignment horizontal="left" vertical="top" wrapText="1"/>
      <protection locked="0"/>
    </xf>
    <xf numFmtId="0" fontId="4" fillId="12" borderId="150" xfId="0" applyFont="1" applyFill="1" applyBorder="1" applyAlignment="1" applyProtection="1">
      <alignment horizontal="left" vertical="top" wrapText="1"/>
      <protection locked="0"/>
    </xf>
    <xf numFmtId="0" fontId="4" fillId="12" borderId="140" xfId="0" applyFont="1" applyFill="1" applyBorder="1" applyAlignment="1" applyProtection="1">
      <alignment horizontal="left" vertical="top" wrapText="1"/>
      <protection locked="0"/>
    </xf>
    <xf numFmtId="0" fontId="9" fillId="0" borderId="33" xfId="0" applyFont="1" applyBorder="1" applyAlignment="1">
      <alignment horizontal="left" vertical="top" wrapText="1"/>
    </xf>
    <xf numFmtId="0" fontId="14" fillId="0" borderId="34" xfId="0" applyFont="1" applyBorder="1" applyAlignment="1">
      <alignment horizontal="left" vertical="top" wrapText="1"/>
    </xf>
    <xf numFmtId="0" fontId="14" fillId="0" borderId="35" xfId="0" applyFont="1" applyBorder="1" applyAlignment="1">
      <alignment horizontal="left" vertical="top" wrapText="1"/>
    </xf>
    <xf numFmtId="0" fontId="4" fillId="12" borderId="131" xfId="0" applyFont="1" applyFill="1" applyBorder="1" applyAlignment="1" applyProtection="1">
      <alignment horizontal="center" vertical="top" wrapText="1"/>
      <protection locked="0"/>
    </xf>
    <xf numFmtId="0" fontId="4" fillId="12" borderId="132" xfId="0" applyFont="1" applyFill="1" applyBorder="1" applyAlignment="1" applyProtection="1">
      <alignment horizontal="center" vertical="top" wrapText="1"/>
      <protection locked="0"/>
    </xf>
    <xf numFmtId="0" fontId="4" fillId="12" borderId="133" xfId="0" applyFont="1" applyFill="1" applyBorder="1" applyAlignment="1" applyProtection="1">
      <alignment horizontal="center" vertical="top" wrapText="1"/>
      <protection locked="0"/>
    </xf>
    <xf numFmtId="0" fontId="4" fillId="12" borderId="13" xfId="0" applyFont="1" applyFill="1" applyBorder="1" applyAlignment="1" applyProtection="1">
      <alignment horizontal="center" vertical="top" wrapText="1"/>
      <protection locked="0"/>
    </xf>
    <xf numFmtId="0" fontId="4" fillId="12" borderId="0" xfId="0" applyFont="1" applyFill="1" applyAlignment="1" applyProtection="1">
      <alignment horizontal="center" vertical="top" wrapText="1"/>
      <protection locked="0"/>
    </xf>
    <xf numFmtId="0" fontId="4" fillId="12" borderId="121" xfId="0" applyFont="1" applyFill="1" applyBorder="1" applyAlignment="1" applyProtection="1">
      <alignment horizontal="center" vertical="top" wrapText="1"/>
      <protection locked="0"/>
    </xf>
    <xf numFmtId="0" fontId="4" fillId="12" borderId="147" xfId="0" applyFont="1" applyFill="1" applyBorder="1" applyAlignment="1" applyProtection="1">
      <alignment horizontal="left" vertical="top" wrapText="1"/>
      <protection locked="0"/>
    </xf>
    <xf numFmtId="0" fontId="4" fillId="12" borderId="145" xfId="0" applyFont="1" applyFill="1" applyBorder="1" applyAlignment="1" applyProtection="1">
      <alignment horizontal="left" vertical="top" wrapText="1"/>
      <protection locked="0"/>
    </xf>
    <xf numFmtId="0" fontId="4" fillId="12" borderId="1" xfId="0" applyFont="1" applyFill="1" applyBorder="1" applyAlignment="1" applyProtection="1">
      <alignment horizontal="left" vertical="top" wrapText="1"/>
      <protection locked="0"/>
    </xf>
    <xf numFmtId="0" fontId="4" fillId="12" borderId="2" xfId="0" applyFont="1" applyFill="1" applyBorder="1" applyAlignment="1" applyProtection="1">
      <alignment horizontal="left" vertical="top" wrapText="1"/>
      <protection locked="0"/>
    </xf>
    <xf numFmtId="0" fontId="4" fillId="12" borderId="3" xfId="0" applyFont="1" applyFill="1" applyBorder="1" applyAlignment="1" applyProtection="1">
      <alignment horizontal="left" vertical="top" wrapText="1"/>
      <protection locked="0"/>
    </xf>
    <xf numFmtId="0" fontId="4" fillId="12" borderId="142" xfId="0" applyFont="1" applyFill="1" applyBorder="1" applyAlignment="1" applyProtection="1">
      <alignment horizontal="left" vertical="top" wrapText="1"/>
      <protection locked="0"/>
    </xf>
    <xf numFmtId="0" fontId="4" fillId="12" borderId="132" xfId="0" applyFont="1" applyFill="1" applyBorder="1" applyAlignment="1" applyProtection="1">
      <alignment horizontal="left" vertical="top" wrapText="1"/>
      <protection locked="0"/>
    </xf>
    <xf numFmtId="0" fontId="3" fillId="12" borderId="1" xfId="0" applyFont="1" applyFill="1" applyBorder="1" applyAlignment="1">
      <alignment horizontal="center" vertical="top" wrapText="1"/>
    </xf>
    <xf numFmtId="0" fontId="3" fillId="12" borderId="2" xfId="0" applyFont="1" applyFill="1" applyBorder="1" applyAlignment="1">
      <alignment horizontal="center" vertical="top" wrapText="1"/>
    </xf>
    <xf numFmtId="0" fontId="3" fillId="12" borderId="3" xfId="0" applyFont="1" applyFill="1" applyBorder="1" applyAlignment="1">
      <alignment horizontal="center" vertical="top" wrapText="1"/>
    </xf>
    <xf numFmtId="0" fontId="9" fillId="0" borderId="31" xfId="0" applyFont="1" applyBorder="1" applyAlignment="1">
      <alignment horizontal="left" vertical="center" wrapText="1"/>
    </xf>
    <xf numFmtId="0" fontId="9" fillId="0" borderId="11" xfId="0" applyFont="1" applyBorder="1" applyAlignment="1">
      <alignment horizontal="left" vertical="center" wrapText="1"/>
    </xf>
    <xf numFmtId="0" fontId="9" fillId="0" borderId="122" xfId="0" applyFont="1" applyBorder="1" applyAlignment="1">
      <alignment horizontal="left" vertical="center" wrapText="1"/>
    </xf>
    <xf numFmtId="0" fontId="12" fillId="32" borderId="32" xfId="0" applyFont="1" applyFill="1" applyBorder="1" applyAlignment="1">
      <alignment horizontal="left" vertical="center" wrapText="1"/>
    </xf>
    <xf numFmtId="0" fontId="12" fillId="32" borderId="15" xfId="0" applyFont="1" applyFill="1" applyBorder="1" applyAlignment="1">
      <alignment horizontal="left" vertical="center" wrapText="1"/>
    </xf>
    <xf numFmtId="2" fontId="4" fillId="0" borderId="18" xfId="0" applyNumberFormat="1" applyFont="1" applyBorder="1" applyAlignment="1">
      <alignment horizontal="center" vertical="center" wrapText="1"/>
    </xf>
    <xf numFmtId="2" fontId="4" fillId="0" borderId="15" xfId="0" applyNumberFormat="1" applyFont="1" applyBorder="1" applyAlignment="1">
      <alignment horizontal="center" vertical="center" wrapText="1"/>
    </xf>
    <xf numFmtId="0" fontId="32" fillId="3" borderId="13" xfId="0" applyFont="1" applyFill="1" applyBorder="1" applyAlignment="1">
      <alignment horizontal="left" vertical="center" wrapText="1"/>
    </xf>
    <xf numFmtId="0" fontId="32" fillId="3" borderId="0" xfId="0" applyFont="1" applyFill="1" applyAlignment="1">
      <alignment horizontal="left" vertical="center" wrapText="1"/>
    </xf>
    <xf numFmtId="0" fontId="32" fillId="3" borderId="6" xfId="0" applyFont="1" applyFill="1" applyBorder="1" applyAlignment="1">
      <alignment horizontal="left" vertical="center" wrapText="1"/>
    </xf>
    <xf numFmtId="0" fontId="32" fillId="3" borderId="37" xfId="0" applyFont="1" applyFill="1" applyBorder="1" applyAlignment="1">
      <alignment horizontal="left" vertical="center" wrapText="1"/>
    </xf>
    <xf numFmtId="0" fontId="32" fillId="3" borderId="38" xfId="0" applyFont="1" applyFill="1" applyBorder="1" applyAlignment="1">
      <alignment horizontal="left" vertical="center" wrapText="1"/>
    </xf>
    <xf numFmtId="0" fontId="32" fillId="3" borderId="39" xfId="0" applyFont="1" applyFill="1" applyBorder="1" applyAlignment="1">
      <alignment horizontal="left" vertical="center" wrapText="1"/>
    </xf>
    <xf numFmtId="0" fontId="12" fillId="32" borderId="31" xfId="0" applyFont="1" applyFill="1" applyBorder="1" applyAlignment="1">
      <alignment horizontal="left" vertical="center" wrapText="1"/>
    </xf>
    <xf numFmtId="0" fontId="12" fillId="32" borderId="0" xfId="0" applyFont="1" applyFill="1" applyAlignment="1">
      <alignment horizontal="left" vertical="center" wrapText="1"/>
    </xf>
    <xf numFmtId="0" fontId="12" fillId="32" borderId="6" xfId="0" applyFont="1" applyFill="1" applyBorder="1" applyAlignment="1">
      <alignment horizontal="left" vertical="center" wrapText="1"/>
    </xf>
    <xf numFmtId="0" fontId="3" fillId="12" borderId="74" xfId="0" applyFont="1" applyFill="1" applyBorder="1" applyAlignment="1">
      <alignment horizontal="center" vertical="top" wrapText="1"/>
    </xf>
    <xf numFmtId="0" fontId="3" fillId="12" borderId="43" xfId="0" applyFont="1" applyFill="1" applyBorder="1" applyAlignment="1">
      <alignment horizontal="center" vertical="top" wrapText="1"/>
    </xf>
    <xf numFmtId="0" fontId="3" fillId="12" borderId="125" xfId="0" applyFont="1" applyFill="1" applyBorder="1" applyAlignment="1">
      <alignment horizontal="center" vertical="top" wrapText="1"/>
    </xf>
    <xf numFmtId="0" fontId="3" fillId="12" borderId="147" xfId="0" applyFont="1" applyFill="1" applyBorder="1" applyAlignment="1">
      <alignment horizontal="center" vertical="top" wrapText="1"/>
    </xf>
    <xf numFmtId="0" fontId="3" fillId="12" borderId="145" xfId="0" applyFont="1" applyFill="1" applyBorder="1" applyAlignment="1">
      <alignment horizontal="center" vertical="top" wrapText="1"/>
    </xf>
    <xf numFmtId="0" fontId="3" fillId="12" borderId="149" xfId="0" applyFont="1" applyFill="1" applyBorder="1" applyAlignment="1">
      <alignment horizontal="center" vertical="top" wrapText="1"/>
    </xf>
    <xf numFmtId="0" fontId="3" fillId="12" borderId="13" xfId="0" applyFont="1" applyFill="1" applyBorder="1" applyAlignment="1">
      <alignment horizontal="center" vertical="top" wrapText="1"/>
    </xf>
    <xf numFmtId="0" fontId="3" fillId="12" borderId="0" xfId="0" applyFont="1" applyFill="1" applyAlignment="1">
      <alignment horizontal="center" vertical="top" wrapText="1"/>
    </xf>
    <xf numFmtId="0" fontId="3" fillId="12" borderId="121" xfId="0" applyFont="1" applyFill="1" applyBorder="1" applyAlignment="1">
      <alignment horizontal="center" vertical="top" wrapText="1"/>
    </xf>
    <xf numFmtId="0" fontId="3" fillId="12" borderId="144" xfId="0" applyFont="1" applyFill="1" applyBorder="1" applyAlignment="1" applyProtection="1">
      <alignment horizontal="left" vertical="top" wrapText="1"/>
      <protection locked="0"/>
    </xf>
    <xf numFmtId="0" fontId="3" fillId="12" borderId="145" xfId="0" applyFont="1" applyFill="1" applyBorder="1" applyAlignment="1" applyProtection="1">
      <alignment horizontal="left" vertical="top" wrapText="1"/>
      <protection locked="0"/>
    </xf>
    <xf numFmtId="0" fontId="3" fillId="12" borderId="149" xfId="0" applyFont="1" applyFill="1" applyBorder="1" applyAlignment="1" applyProtection="1">
      <alignment horizontal="left" vertical="top" wrapText="1"/>
      <protection locked="0"/>
    </xf>
    <xf numFmtId="0" fontId="4" fillId="12" borderId="134" xfId="0" applyFont="1" applyFill="1" applyBorder="1" applyAlignment="1" applyProtection="1">
      <alignment horizontal="left" vertical="top" wrapText="1"/>
      <protection locked="0"/>
    </xf>
    <xf numFmtId="0" fontId="4" fillId="12" borderId="135" xfId="0" applyFont="1" applyFill="1" applyBorder="1" applyAlignment="1" applyProtection="1">
      <alignment horizontal="left" vertical="top" wrapText="1"/>
      <protection locked="0"/>
    </xf>
    <xf numFmtId="0" fontId="4" fillId="12" borderId="136" xfId="0" applyFont="1" applyFill="1" applyBorder="1" applyAlignment="1" applyProtection="1">
      <alignment horizontal="left" vertical="top" wrapText="1"/>
      <protection locked="0"/>
    </xf>
    <xf numFmtId="0" fontId="3" fillId="12" borderId="137" xfId="0" applyFont="1" applyFill="1" applyBorder="1" applyAlignment="1">
      <alignment horizontal="center" vertical="top" wrapText="1"/>
    </xf>
    <xf numFmtId="0" fontId="3" fillId="12" borderId="138" xfId="0" applyFont="1" applyFill="1" applyBorder="1" applyAlignment="1">
      <alignment horizontal="center" vertical="top" wrapText="1"/>
    </xf>
    <xf numFmtId="0" fontId="3" fillId="12" borderId="139" xfId="0" applyFont="1" applyFill="1" applyBorder="1" applyAlignment="1">
      <alignment horizontal="center"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2" fontId="4" fillId="0" borderId="36" xfId="0" applyNumberFormat="1" applyFont="1" applyBorder="1" applyAlignment="1">
      <alignment horizontal="center" vertical="center" wrapText="1"/>
    </xf>
    <xf numFmtId="0" fontId="4" fillId="12" borderId="127" xfId="0" applyFont="1" applyFill="1" applyBorder="1" applyAlignment="1" applyProtection="1">
      <alignment horizontal="left" vertical="top" wrapText="1"/>
      <protection locked="0"/>
    </xf>
    <xf numFmtId="0" fontId="4" fillId="12" borderId="34" xfId="0" applyFont="1" applyFill="1" applyBorder="1" applyAlignment="1" applyProtection="1">
      <alignment horizontal="left" vertical="top" wrapText="1"/>
      <protection locked="0"/>
    </xf>
    <xf numFmtId="0" fontId="4" fillId="12" borderId="35" xfId="0" applyFont="1" applyFill="1" applyBorder="1" applyAlignment="1" applyProtection="1">
      <alignment horizontal="left" vertical="top" wrapText="1"/>
      <protection locked="0"/>
    </xf>
    <xf numFmtId="0" fontId="3" fillId="12" borderId="146" xfId="0" applyFont="1" applyFill="1" applyBorder="1" applyAlignment="1">
      <alignment horizontal="center" vertical="top" wrapText="1"/>
    </xf>
    <xf numFmtId="0" fontId="3" fillId="12" borderId="134" xfId="0" applyFont="1" applyFill="1" applyBorder="1" applyAlignment="1">
      <alignment horizontal="center" vertical="top" wrapText="1"/>
    </xf>
    <xf numFmtId="0" fontId="3" fillId="12" borderId="135" xfId="0" applyFont="1" applyFill="1" applyBorder="1" applyAlignment="1">
      <alignment horizontal="center" vertical="top" wrapText="1"/>
    </xf>
    <xf numFmtId="0" fontId="3" fillId="12" borderId="152" xfId="0" applyFont="1" applyFill="1" applyBorder="1" applyAlignment="1">
      <alignment horizontal="center" vertical="top" wrapText="1"/>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27" xfId="0" applyFont="1" applyFill="1" applyBorder="1" applyAlignment="1">
      <alignment horizontal="center" vertical="center"/>
    </xf>
    <xf numFmtId="0" fontId="14" fillId="12" borderId="42" xfId="0" applyFont="1" applyFill="1" applyBorder="1" applyAlignment="1">
      <alignment horizontal="left" vertical="center"/>
    </xf>
    <xf numFmtId="0" fontId="14" fillId="12" borderId="43" xfId="0" applyFont="1" applyFill="1" applyBorder="1" applyAlignment="1">
      <alignment horizontal="left" vertical="center"/>
    </xf>
    <xf numFmtId="0" fontId="14" fillId="12" borderId="125" xfId="0" applyFont="1" applyFill="1" applyBorder="1" applyAlignment="1">
      <alignment horizontal="left" vertical="center"/>
    </xf>
    <xf numFmtId="0" fontId="14" fillId="12" borderId="74" xfId="0" applyFont="1" applyFill="1" applyBorder="1" applyAlignment="1">
      <alignment horizontal="left" vertical="center" wrapText="1"/>
    </xf>
    <xf numFmtId="0" fontId="14" fillId="12" borderId="125" xfId="0" applyFont="1" applyFill="1" applyBorder="1" applyAlignment="1">
      <alignment horizontal="left" vertical="center" wrapText="1"/>
    </xf>
    <xf numFmtId="0" fontId="12" fillId="10" borderId="2" xfId="0" applyFont="1" applyFill="1" applyBorder="1" applyAlignment="1">
      <alignment horizontal="left"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0" fontId="9" fillId="0" borderId="31"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2" fontId="9" fillId="10" borderId="12" xfId="0" applyNumberFormat="1" applyFont="1" applyFill="1" applyBorder="1" applyAlignment="1">
      <alignment horizontal="center" vertical="center" wrapText="1"/>
    </xf>
    <xf numFmtId="2" fontId="9" fillId="10" borderId="6" xfId="0" applyNumberFormat="1" applyFont="1" applyFill="1" applyBorder="1" applyAlignment="1">
      <alignment horizontal="center" vertical="center" wrapText="1"/>
    </xf>
    <xf numFmtId="2" fontId="9" fillId="10" borderId="9" xfId="0" applyNumberFormat="1" applyFont="1" applyFill="1" applyBorder="1" applyAlignment="1">
      <alignment horizontal="center" vertical="center" wrapText="1"/>
    </xf>
    <xf numFmtId="0" fontId="32" fillId="3" borderId="7" xfId="0" applyFont="1" applyFill="1" applyBorder="1" applyAlignment="1">
      <alignment horizontal="left" vertical="center" wrapText="1"/>
    </xf>
    <xf numFmtId="0" fontId="32" fillId="3" borderId="8" xfId="0" applyFont="1" applyFill="1" applyBorder="1" applyAlignment="1">
      <alignment horizontal="left" vertical="center" wrapText="1"/>
    </xf>
    <xf numFmtId="0" fontId="32" fillId="3" borderId="9" xfId="0" applyFont="1" applyFill="1" applyBorder="1" applyAlignment="1">
      <alignment horizontal="left" vertical="center" wrapText="1"/>
    </xf>
    <xf numFmtId="0" fontId="80" fillId="0" borderId="31" xfId="1" applyFont="1" applyFill="1" applyBorder="1" applyAlignment="1">
      <alignment horizontal="left" vertical="top" wrapText="1"/>
    </xf>
    <xf numFmtId="0" fontId="80" fillId="0" borderId="0" xfId="1" applyFont="1" applyFill="1" applyBorder="1" applyAlignment="1">
      <alignment horizontal="left" vertical="top" wrapText="1"/>
    </xf>
    <xf numFmtId="0" fontId="80" fillId="0" borderId="6" xfId="1" applyFont="1" applyFill="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14" fillId="0" borderId="17" xfId="0" applyFont="1" applyBorder="1" applyAlignment="1">
      <alignment horizontal="left" vertical="top" wrapText="1"/>
    </xf>
    <xf numFmtId="0" fontId="14" fillId="0" borderId="6" xfId="0" applyFont="1" applyBorder="1" applyAlignment="1">
      <alignment horizontal="left" vertical="top" wrapText="1"/>
    </xf>
    <xf numFmtId="0" fontId="4" fillId="12" borderId="1" xfId="0" applyFont="1" applyFill="1" applyBorder="1" applyAlignment="1" applyProtection="1">
      <alignment horizontal="center" vertical="top" wrapText="1"/>
      <protection locked="0"/>
    </xf>
    <xf numFmtId="0" fontId="4" fillId="12" borderId="2" xfId="0" applyFont="1" applyFill="1" applyBorder="1" applyAlignment="1" applyProtection="1">
      <alignment horizontal="center" vertical="top" wrapText="1"/>
      <protection locked="0"/>
    </xf>
    <xf numFmtId="0" fontId="4" fillId="12" borderId="3" xfId="0" applyFont="1" applyFill="1" applyBorder="1" applyAlignment="1" applyProtection="1">
      <alignment horizontal="center" vertical="top" wrapText="1"/>
      <protection locked="0"/>
    </xf>
    <xf numFmtId="0" fontId="4" fillId="12" borderId="159" xfId="0" applyFont="1" applyFill="1" applyBorder="1" applyAlignment="1" applyProtection="1">
      <alignment horizontal="center" vertical="top" wrapText="1"/>
      <protection locked="0"/>
    </xf>
    <xf numFmtId="0" fontId="3" fillId="12" borderId="159" xfId="0" applyFont="1" applyFill="1" applyBorder="1" applyAlignment="1">
      <alignment horizontal="center" vertical="top" wrapText="1"/>
    </xf>
    <xf numFmtId="0" fontId="4" fillId="12" borderId="159" xfId="0" applyFont="1" applyFill="1" applyBorder="1" applyAlignment="1" applyProtection="1">
      <alignment horizontal="left" vertical="top" wrapText="1"/>
      <protection locked="0"/>
    </xf>
    <xf numFmtId="0" fontId="4" fillId="12" borderId="7" xfId="0" applyFont="1" applyFill="1" applyBorder="1" applyAlignment="1" applyProtection="1">
      <alignment horizontal="left" vertical="top" wrapText="1"/>
      <protection locked="0"/>
    </xf>
    <xf numFmtId="0" fontId="4" fillId="12" borderId="8" xfId="0" applyFont="1" applyFill="1" applyBorder="1" applyAlignment="1" applyProtection="1">
      <alignment horizontal="left" vertical="top" wrapText="1"/>
      <protection locked="0"/>
    </xf>
    <xf numFmtId="0" fontId="4" fillId="12" borderId="124" xfId="0" applyFont="1" applyFill="1" applyBorder="1" applyAlignment="1" applyProtection="1">
      <alignment horizontal="left" vertical="top" wrapText="1"/>
      <protection locked="0"/>
    </xf>
    <xf numFmtId="0" fontId="3" fillId="12" borderId="10" xfId="0" applyFont="1" applyFill="1" applyBorder="1" applyAlignment="1">
      <alignment horizontal="center" vertical="top" wrapText="1"/>
    </xf>
    <xf numFmtId="0" fontId="3" fillId="12" borderId="11" xfId="0" applyFont="1" applyFill="1" applyBorder="1" applyAlignment="1">
      <alignment horizontal="center" vertical="top" wrapText="1"/>
    </xf>
    <xf numFmtId="0" fontId="3" fillId="12" borderId="122" xfId="0" applyFont="1" applyFill="1" applyBorder="1" applyAlignment="1">
      <alignment horizontal="center" vertical="top" wrapText="1"/>
    </xf>
    <xf numFmtId="0" fontId="4" fillId="12" borderId="127" xfId="0" applyFont="1" applyFill="1" applyBorder="1" applyAlignment="1" applyProtection="1">
      <alignment horizontal="center" vertical="top" wrapText="1"/>
      <protection locked="0"/>
    </xf>
    <xf numFmtId="0" fontId="4" fillId="12" borderId="34" xfId="0" applyFont="1" applyFill="1" applyBorder="1" applyAlignment="1" applyProtection="1">
      <alignment horizontal="center" vertical="top" wrapText="1"/>
      <protection locked="0"/>
    </xf>
    <xf numFmtId="0" fontId="4" fillId="12" borderId="35" xfId="0" applyFont="1" applyFill="1" applyBorder="1" applyAlignment="1" applyProtection="1">
      <alignment horizontal="center" vertical="top" wrapText="1"/>
      <protection locked="0"/>
    </xf>
    <xf numFmtId="0" fontId="4" fillId="12" borderId="37" xfId="0" applyFont="1" applyFill="1" applyBorder="1" applyAlignment="1" applyProtection="1">
      <alignment horizontal="center" vertical="top" wrapText="1"/>
      <protection locked="0"/>
    </xf>
    <xf numFmtId="0" fontId="4" fillId="12" borderId="38" xfId="0" applyFont="1" applyFill="1" applyBorder="1" applyAlignment="1" applyProtection="1">
      <alignment horizontal="center" vertical="top" wrapText="1"/>
      <protection locked="0"/>
    </xf>
    <xf numFmtId="0" fontId="4" fillId="12" borderId="126" xfId="0" applyFont="1" applyFill="1" applyBorder="1" applyAlignment="1" applyProtection="1">
      <alignment horizontal="center" vertical="top" wrapText="1"/>
      <protection locked="0"/>
    </xf>
    <xf numFmtId="0" fontId="3" fillId="12" borderId="157" xfId="0" applyFont="1" applyFill="1" applyBorder="1" applyAlignment="1">
      <alignment horizontal="center" vertical="top" wrapText="1"/>
    </xf>
    <xf numFmtId="0" fontId="3" fillId="12" borderId="28" xfId="0" applyFont="1" applyFill="1" applyBorder="1" applyAlignment="1">
      <alignment horizontal="center" vertical="top" wrapText="1"/>
    </xf>
    <xf numFmtId="0" fontId="3" fillId="12" borderId="158" xfId="0" applyFont="1" applyFill="1" applyBorder="1" applyAlignment="1">
      <alignment horizontal="center" vertical="top" wrapText="1"/>
    </xf>
    <xf numFmtId="0" fontId="12" fillId="10" borderId="16" xfId="0" applyFont="1" applyFill="1" applyBorder="1" applyAlignment="1">
      <alignment horizontal="left" vertical="center"/>
    </xf>
    <xf numFmtId="0" fontId="12" fillId="10" borderId="123" xfId="0" applyFont="1" applyFill="1" applyBorder="1" applyAlignment="1">
      <alignment horizontal="left" vertical="center"/>
    </xf>
    <xf numFmtId="0" fontId="9" fillId="0" borderId="30" xfId="0" applyFont="1" applyBorder="1" applyAlignment="1">
      <alignment horizontal="left" vertical="center" wrapText="1"/>
    </xf>
    <xf numFmtId="0" fontId="12" fillId="10" borderId="25" xfId="0" applyFont="1" applyFill="1" applyBorder="1" applyAlignment="1">
      <alignment horizontal="left" vertical="center"/>
    </xf>
    <xf numFmtId="0" fontId="12" fillId="10" borderId="26" xfId="0" applyFont="1" applyFill="1" applyBorder="1" applyAlignment="1">
      <alignment horizontal="left" vertical="center"/>
    </xf>
    <xf numFmtId="0" fontId="12" fillId="10" borderId="27" xfId="0" applyFont="1" applyFill="1" applyBorder="1" applyAlignment="1">
      <alignment horizontal="left" vertical="center"/>
    </xf>
    <xf numFmtId="0" fontId="14" fillId="12" borderId="25" xfId="0" applyFont="1" applyFill="1" applyBorder="1" applyAlignment="1">
      <alignment horizontal="left" vertical="center"/>
    </xf>
    <xf numFmtId="0" fontId="14" fillId="12" borderId="26" xfId="0" applyFont="1" applyFill="1" applyBorder="1" applyAlignment="1">
      <alignment horizontal="left" vertical="center"/>
    </xf>
    <xf numFmtId="0" fontId="14" fillId="12" borderId="27" xfId="0" applyFont="1" applyFill="1" applyBorder="1" applyAlignment="1">
      <alignment horizontal="left" vertical="center"/>
    </xf>
    <xf numFmtId="0" fontId="14" fillId="12" borderId="73" xfId="0" applyFont="1" applyFill="1" applyBorder="1" applyAlignment="1">
      <alignment horizontal="left" vertical="center" wrapText="1"/>
    </xf>
    <xf numFmtId="0" fontId="14" fillId="12" borderId="27" xfId="0" applyFont="1" applyFill="1" applyBorder="1" applyAlignment="1">
      <alignment horizontal="left" vertical="center" wrapText="1"/>
    </xf>
    <xf numFmtId="0" fontId="30" fillId="10" borderId="42" xfId="0" applyFont="1" applyFill="1" applyBorder="1" applyAlignment="1">
      <alignment horizontal="left" vertical="center"/>
    </xf>
    <xf numFmtId="0" fontId="30" fillId="10" borderId="43" xfId="0" applyFont="1" applyFill="1" applyBorder="1" applyAlignment="1">
      <alignment horizontal="left" vertical="center"/>
    </xf>
    <xf numFmtId="0" fontId="30" fillId="10" borderId="125" xfId="0" applyFont="1" applyFill="1" applyBorder="1" applyAlignment="1">
      <alignment horizontal="left" vertical="center"/>
    </xf>
    <xf numFmtId="0" fontId="20" fillId="33" borderId="0" xfId="0" applyFont="1" applyFill="1" applyAlignment="1">
      <alignment horizontal="left" vertical="center"/>
    </xf>
    <xf numFmtId="0" fontId="79" fillId="0" borderId="31" xfId="1" applyFont="1" applyFill="1" applyBorder="1" applyAlignment="1">
      <alignment horizontal="left" vertical="top" wrapText="1"/>
    </xf>
    <xf numFmtId="0" fontId="79" fillId="0" borderId="0" xfId="1" applyFont="1" applyFill="1" applyBorder="1" applyAlignment="1">
      <alignment horizontal="left" vertical="top" wrapText="1"/>
    </xf>
    <xf numFmtId="0" fontId="79" fillId="0" borderId="6" xfId="1" applyFont="1" applyFill="1" applyBorder="1" applyAlignment="1">
      <alignment horizontal="left" vertical="top" wrapText="1"/>
    </xf>
    <xf numFmtId="0" fontId="2" fillId="0" borderId="31" xfId="1" applyFill="1" applyBorder="1" applyAlignment="1">
      <alignment horizontal="left" vertical="top" wrapText="1"/>
    </xf>
    <xf numFmtId="0" fontId="2" fillId="0" borderId="0" xfId="1" applyFill="1" applyBorder="1" applyAlignment="1">
      <alignment horizontal="left" vertical="top" wrapText="1"/>
    </xf>
    <xf numFmtId="0" fontId="4" fillId="12" borderId="10" xfId="0" applyFont="1" applyFill="1" applyBorder="1" applyAlignment="1" applyProtection="1">
      <alignment horizontal="left" vertical="top" wrapText="1"/>
      <protection locked="0"/>
    </xf>
    <xf numFmtId="0" fontId="4" fillId="12" borderId="11" xfId="0" applyFont="1" applyFill="1" applyBorder="1" applyAlignment="1" applyProtection="1">
      <alignment horizontal="left" vertical="top" wrapText="1"/>
      <protection locked="0"/>
    </xf>
    <xf numFmtId="0" fontId="4" fillId="12" borderId="122" xfId="0" applyFont="1" applyFill="1" applyBorder="1" applyAlignment="1" applyProtection="1">
      <alignment horizontal="left" vertical="top" wrapText="1"/>
      <protection locked="0"/>
    </xf>
    <xf numFmtId="0" fontId="4" fillId="12" borderId="13" xfId="0" applyFont="1" applyFill="1" applyBorder="1" applyAlignment="1" applyProtection="1">
      <alignment horizontal="left" vertical="top" wrapText="1"/>
      <protection locked="0"/>
    </xf>
    <xf numFmtId="0" fontId="4" fillId="12" borderId="0" xfId="0" applyFont="1" applyFill="1" applyAlignment="1" applyProtection="1">
      <alignment horizontal="left" vertical="top" wrapText="1"/>
      <protection locked="0"/>
    </xf>
    <xf numFmtId="0" fontId="4" fillId="12" borderId="121" xfId="0" applyFont="1" applyFill="1" applyBorder="1" applyAlignment="1" applyProtection="1">
      <alignment horizontal="left" vertical="top" wrapText="1"/>
      <protection locked="0"/>
    </xf>
    <xf numFmtId="0" fontId="4" fillId="12" borderId="154" xfId="0" applyFont="1" applyFill="1" applyBorder="1" applyAlignment="1" applyProtection="1">
      <alignment horizontal="left" vertical="top" wrapText="1"/>
      <protection locked="0"/>
    </xf>
    <xf numFmtId="0" fontId="4" fillId="12" borderId="155" xfId="0" applyFont="1" applyFill="1" applyBorder="1" applyAlignment="1" applyProtection="1">
      <alignment horizontal="left" vertical="top" wrapText="1"/>
      <protection locked="0"/>
    </xf>
    <xf numFmtId="0" fontId="4" fillId="12" borderId="156" xfId="0" applyFont="1" applyFill="1" applyBorder="1" applyAlignment="1" applyProtection="1">
      <alignment horizontal="left" vertical="top" wrapText="1"/>
      <protection locked="0"/>
    </xf>
    <xf numFmtId="0" fontId="14" fillId="0" borderId="31" xfId="0" applyFont="1" applyBorder="1" applyAlignment="1">
      <alignment horizontal="left" vertical="top" wrapText="1"/>
    </xf>
    <xf numFmtId="2" fontId="4" fillId="0" borderId="76" xfId="0" applyNumberFormat="1" applyFont="1" applyBorder="1" applyAlignment="1">
      <alignment horizontal="center" vertical="center" wrapText="1"/>
    </xf>
    <xf numFmtId="2" fontId="4" fillId="0" borderId="89" xfId="0" applyNumberFormat="1" applyFont="1" applyBorder="1" applyAlignment="1">
      <alignment horizontal="center" vertical="center" wrapText="1"/>
    </xf>
    <xf numFmtId="0" fontId="4" fillId="12" borderId="160" xfId="0" applyFont="1" applyFill="1" applyBorder="1" applyAlignment="1" applyProtection="1">
      <alignment horizontal="left" vertical="top" wrapText="1"/>
      <protection locked="0"/>
    </xf>
    <xf numFmtId="0" fontId="4" fillId="12" borderId="161" xfId="0" applyFont="1" applyFill="1" applyBorder="1" applyAlignment="1" applyProtection="1">
      <alignment horizontal="left" vertical="top" wrapText="1"/>
      <protection locked="0"/>
    </xf>
    <xf numFmtId="0" fontId="4" fillId="12" borderId="162" xfId="0" applyFont="1" applyFill="1" applyBorder="1" applyAlignment="1" applyProtection="1">
      <alignment horizontal="left" vertical="top" wrapText="1"/>
      <protection locked="0"/>
    </xf>
    <xf numFmtId="0" fontId="4" fillId="12" borderId="163" xfId="0" applyFont="1" applyFill="1" applyBorder="1" applyAlignment="1" applyProtection="1">
      <alignment horizontal="left" vertical="top" wrapText="1"/>
      <protection locked="0"/>
    </xf>
    <xf numFmtId="0" fontId="9" fillId="0" borderId="29" xfId="0" applyFont="1" applyBorder="1" applyAlignment="1">
      <alignment horizontal="left" vertical="center" wrapText="1"/>
    </xf>
    <xf numFmtId="0" fontId="14" fillId="12" borderId="25" xfId="0" applyFont="1" applyFill="1" applyBorder="1" applyAlignment="1">
      <alignment horizontal="left" vertical="center" wrapText="1"/>
    </xf>
    <xf numFmtId="0" fontId="14" fillId="12" borderId="26" xfId="0" applyFont="1" applyFill="1" applyBorder="1" applyAlignment="1">
      <alignment horizontal="left" vertical="center" wrapText="1"/>
    </xf>
    <xf numFmtId="0" fontId="4" fillId="12" borderId="157" xfId="0" applyFont="1" applyFill="1" applyBorder="1" applyAlignment="1">
      <alignment horizontal="center" vertical="top" wrapText="1"/>
    </xf>
    <xf numFmtId="0" fontId="4" fillId="12" borderId="28" xfId="0" applyFont="1" applyFill="1" applyBorder="1" applyAlignment="1">
      <alignment horizontal="center" vertical="top" wrapText="1"/>
    </xf>
    <xf numFmtId="0" fontId="4" fillId="12" borderId="128" xfId="0" applyFont="1" applyFill="1" applyBorder="1" applyAlignment="1">
      <alignment horizontal="center" vertical="top" wrapText="1"/>
    </xf>
    <xf numFmtId="0" fontId="9" fillId="0" borderId="30" xfId="0" applyFont="1" applyBorder="1" applyAlignment="1">
      <alignment horizontal="left" vertical="top" wrapText="1"/>
    </xf>
    <xf numFmtId="2" fontId="4" fillId="0" borderId="18" xfId="0" applyNumberFormat="1" applyFont="1" applyBorder="1" applyAlignment="1">
      <alignment horizontal="center" vertical="center"/>
    </xf>
    <xf numFmtId="0" fontId="2" fillId="0" borderId="6" xfId="1" applyFill="1" applyBorder="1" applyAlignment="1">
      <alignment horizontal="left" vertical="top" wrapText="1"/>
    </xf>
    <xf numFmtId="0" fontId="4" fillId="12" borderId="10" xfId="0" applyFont="1" applyFill="1" applyBorder="1" applyAlignment="1" applyProtection="1">
      <alignment horizontal="center" vertical="top" wrapText="1"/>
      <protection locked="0"/>
    </xf>
    <xf numFmtId="0" fontId="4" fillId="12" borderId="11" xfId="0" applyFont="1" applyFill="1" applyBorder="1" applyAlignment="1" applyProtection="1">
      <alignment horizontal="center" vertical="top" wrapText="1"/>
      <protection locked="0"/>
    </xf>
    <xf numFmtId="0" fontId="4" fillId="12" borderId="122" xfId="0" applyFont="1" applyFill="1" applyBorder="1" applyAlignment="1" applyProtection="1">
      <alignment horizontal="center" vertical="top" wrapText="1"/>
      <protection locked="0"/>
    </xf>
    <xf numFmtId="0" fontId="4" fillId="12" borderId="154" xfId="0" applyFont="1" applyFill="1" applyBorder="1" applyAlignment="1" applyProtection="1">
      <alignment horizontal="center" vertical="top" wrapText="1"/>
      <protection locked="0"/>
    </xf>
    <xf numFmtId="0" fontId="4" fillId="12" borderId="155" xfId="0" applyFont="1" applyFill="1" applyBorder="1" applyAlignment="1" applyProtection="1">
      <alignment horizontal="center" vertical="top" wrapText="1"/>
      <protection locked="0"/>
    </xf>
    <xf numFmtId="0" fontId="4" fillId="12" borderId="156" xfId="0" applyFont="1" applyFill="1" applyBorder="1" applyAlignment="1" applyProtection="1">
      <alignment horizontal="center" vertical="top" wrapText="1"/>
      <protection locked="0"/>
    </xf>
    <xf numFmtId="2" fontId="4" fillId="0" borderId="78" xfId="0" applyNumberFormat="1" applyFont="1" applyBorder="1" applyAlignment="1">
      <alignment horizontal="center" vertical="center"/>
    </xf>
    <xf numFmtId="2" fontId="4" fillId="0" borderId="89" xfId="0" applyNumberFormat="1" applyFont="1" applyBorder="1" applyAlignment="1">
      <alignment horizontal="center" vertical="center"/>
    </xf>
    <xf numFmtId="0" fontId="54" fillId="0" borderId="0" xfId="0" applyFont="1" applyAlignment="1">
      <alignment horizontal="left" wrapText="1"/>
    </xf>
    <xf numFmtId="0" fontId="0" fillId="5" borderId="0" xfId="0" applyFill="1" applyAlignment="1">
      <alignment horizontal="center" vertical="center"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75" xfId="0" applyFont="1" applyBorder="1" applyAlignment="1">
      <alignment horizontal="left" vertical="top" wrapText="1"/>
    </xf>
    <xf numFmtId="0" fontId="4" fillId="0" borderId="7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1" fillId="3" borderId="74"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75"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4" fillId="12" borderId="74" xfId="0" applyFont="1" applyFill="1" applyBorder="1" applyAlignment="1" applyProtection="1">
      <alignment horizontal="left" vertical="top" wrapText="1"/>
      <protection locked="0"/>
    </xf>
    <xf numFmtId="0" fontId="4" fillId="12" borderId="43" xfId="0" applyFont="1" applyFill="1" applyBorder="1" applyAlignment="1" applyProtection="1">
      <alignment horizontal="left" vertical="top" wrapText="1"/>
      <protection locked="0"/>
    </xf>
    <xf numFmtId="0" fontId="4" fillId="12" borderId="125" xfId="0" applyFont="1" applyFill="1" applyBorder="1" applyAlignment="1" applyProtection="1">
      <alignment horizontal="left" vertical="top" wrapText="1"/>
      <protection locked="0"/>
    </xf>
    <xf numFmtId="0" fontId="4" fillId="12" borderId="37" xfId="0" applyFont="1" applyFill="1" applyBorder="1" applyAlignment="1" applyProtection="1">
      <alignment horizontal="left" vertical="top" wrapText="1"/>
      <protection locked="0"/>
    </xf>
    <xf numFmtId="0" fontId="4" fillId="12" borderId="38" xfId="0" applyFont="1" applyFill="1" applyBorder="1" applyAlignment="1" applyProtection="1">
      <alignment horizontal="left" vertical="top" wrapText="1"/>
      <protection locked="0"/>
    </xf>
    <xf numFmtId="0" fontId="4" fillId="12" borderId="126" xfId="0" applyFont="1" applyFill="1" applyBorder="1" applyAlignment="1" applyProtection="1">
      <alignment horizontal="left" vertical="top" wrapText="1"/>
      <protection locked="0"/>
    </xf>
    <xf numFmtId="0" fontId="30" fillId="10" borderId="25" xfId="0" applyFont="1" applyFill="1" applyBorder="1" applyAlignment="1">
      <alignment horizontal="left" vertical="center"/>
    </xf>
    <xf numFmtId="0" fontId="30" fillId="10" borderId="26" xfId="0" applyFont="1" applyFill="1" applyBorder="1" applyAlignment="1">
      <alignment horizontal="left" vertical="center"/>
    </xf>
    <xf numFmtId="0" fontId="30" fillId="10" borderId="27" xfId="0" applyFont="1" applyFill="1" applyBorder="1" applyAlignment="1">
      <alignment horizontal="left" vertical="center"/>
    </xf>
    <xf numFmtId="0" fontId="3" fillId="0" borderId="0" xfId="0" applyFont="1" applyAlignment="1">
      <alignment horizontal="left" vertical="center" wrapText="1"/>
    </xf>
    <xf numFmtId="0" fontId="10" fillId="0" borderId="0" xfId="1" quotePrefix="1" applyFont="1" applyFill="1" applyAlignment="1">
      <alignment horizontal="center" vertical="center" wrapText="1"/>
    </xf>
    <xf numFmtId="0" fontId="14" fillId="14" borderId="0" xfId="0" applyFont="1" applyFill="1" applyAlignment="1">
      <alignment horizontal="left"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81" fillId="0" borderId="1" xfId="1" applyFont="1" applyFill="1" applyBorder="1" applyAlignment="1">
      <alignment horizontal="left" vertical="top" wrapText="1"/>
    </xf>
    <xf numFmtId="0" fontId="38" fillId="3" borderId="1" xfId="0" applyFont="1" applyFill="1" applyBorder="1" applyAlignment="1">
      <alignment horizontal="left" vertical="center"/>
    </xf>
    <xf numFmtId="0" fontId="38" fillId="3" borderId="2" xfId="0" applyFont="1" applyFill="1" applyBorder="1" applyAlignment="1">
      <alignment horizontal="left" vertical="center"/>
    </xf>
    <xf numFmtId="0" fontId="38" fillId="3" borderId="3" xfId="0" applyFont="1" applyFill="1" applyBorder="1" applyAlignment="1">
      <alignment horizontal="left" vertical="center"/>
    </xf>
    <xf numFmtId="0" fontId="10" fillId="0" borderId="0" xfId="1" applyFont="1" applyFill="1" applyAlignment="1">
      <alignment horizontal="center" vertical="center" wrapText="1"/>
    </xf>
    <xf numFmtId="0" fontId="81" fillId="0" borderId="0" xfId="1" applyFont="1" applyFill="1" applyAlignment="1">
      <alignment horizontal="left" vertical="center" wrapText="1"/>
    </xf>
    <xf numFmtId="0" fontId="81" fillId="0" borderId="0" xfId="1" applyFont="1" applyFill="1" applyAlignment="1">
      <alignment horizontal="left" vertical="top" wrapText="1"/>
    </xf>
    <xf numFmtId="0" fontId="10" fillId="0" borderId="0" xfId="1" applyFont="1" applyFill="1" applyAlignment="1">
      <alignment horizontal="left" vertical="top" wrapText="1"/>
    </xf>
    <xf numFmtId="0" fontId="10" fillId="0" borderId="0" xfId="1" applyFont="1" applyFill="1" applyBorder="1" applyAlignment="1">
      <alignment horizontal="left" vertical="top" wrapText="1"/>
    </xf>
    <xf numFmtId="0" fontId="4" fillId="0" borderId="0" xfId="0" applyFont="1" applyAlignment="1">
      <alignment horizontal="left" vertical="top"/>
    </xf>
    <xf numFmtId="0" fontId="27" fillId="0" borderId="0" xfId="0" applyFont="1" applyAlignment="1">
      <alignment horizontal="left" vertical="center"/>
    </xf>
    <xf numFmtId="0" fontId="4" fillId="0" borderId="0" xfId="0" quotePrefix="1" applyFont="1" applyAlignment="1">
      <alignment horizontal="left" vertical="center" wrapText="1"/>
    </xf>
    <xf numFmtId="0" fontId="38" fillId="3" borderId="1" xfId="0" applyFont="1" applyFill="1" applyBorder="1" applyAlignment="1">
      <alignment horizontal="left" vertical="top"/>
    </xf>
    <xf numFmtId="0" fontId="38" fillId="3" borderId="2" xfId="0" applyFont="1" applyFill="1" applyBorder="1" applyAlignment="1">
      <alignment horizontal="left" vertical="top"/>
    </xf>
    <xf numFmtId="0" fontId="4" fillId="0" borderId="0" xfId="0" quotePrefix="1" applyFont="1" applyAlignment="1">
      <alignment horizontal="left" vertical="top" wrapText="1"/>
    </xf>
    <xf numFmtId="0" fontId="56" fillId="17" borderId="1" xfId="0" applyFont="1" applyFill="1" applyBorder="1" applyAlignment="1">
      <alignment horizontal="center" vertical="center" wrapText="1"/>
    </xf>
    <xf numFmtId="0" fontId="56" fillId="17" borderId="2" xfId="0" applyFont="1" applyFill="1" applyBorder="1" applyAlignment="1">
      <alignment horizontal="center" vertical="center" wrapText="1"/>
    </xf>
    <xf numFmtId="0" fontId="57" fillId="18" borderId="11" xfId="0" applyFont="1" applyFill="1" applyBorder="1" applyAlignment="1">
      <alignment horizontal="center" vertical="center"/>
    </xf>
  </cellXfs>
  <cellStyles count="2">
    <cellStyle name="Link" xfId="1" builtinId="8"/>
    <cellStyle name="Standard" xfId="0" builtinId="0"/>
  </cellStyles>
  <dxfs count="154">
    <dxf>
      <fill>
        <patternFill>
          <bgColor theme="8" tint="0.59996337778862885"/>
        </patternFill>
      </fill>
    </dxf>
    <dxf>
      <fill>
        <patternFill>
          <bgColor rgb="FFFFFF99"/>
        </patternFill>
      </fill>
    </dxf>
    <dxf>
      <fill>
        <patternFill>
          <bgColor rgb="FF92D050"/>
        </patternFill>
      </fill>
    </dxf>
    <dxf>
      <fill>
        <patternFill>
          <bgColor rgb="FF92D050"/>
        </patternFill>
      </fill>
    </dxf>
    <dxf>
      <fill>
        <patternFill>
          <bgColor theme="0" tint="-0.14996795556505021"/>
        </patternFill>
      </fill>
    </dxf>
    <dxf>
      <fill>
        <patternFill>
          <bgColor theme="8"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92D050"/>
        </patternFill>
      </fill>
    </dxf>
    <dxf>
      <fill>
        <patternFill>
          <bgColor rgb="FFFFFF99"/>
        </patternFill>
      </fill>
    </dxf>
    <dxf>
      <fill>
        <patternFill>
          <bgColor theme="8" tint="-0.24994659260841701"/>
        </patternFill>
      </fill>
    </dxf>
    <dxf>
      <fill>
        <patternFill>
          <bgColor theme="8"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92D050"/>
        </patternFill>
      </fill>
    </dxf>
    <dxf>
      <fill>
        <patternFill>
          <bgColor rgb="FFFFFF99"/>
        </patternFill>
      </fill>
    </dxf>
    <dxf>
      <fill>
        <patternFill>
          <bgColor theme="8" tint="-0.24994659260841701"/>
        </patternFill>
      </fill>
    </dxf>
    <dxf>
      <fill>
        <patternFill>
          <bgColor theme="8"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92D050"/>
        </patternFill>
      </fill>
    </dxf>
    <dxf>
      <fill>
        <patternFill>
          <bgColor rgb="FFFFFF99"/>
        </patternFill>
      </fill>
    </dxf>
    <dxf>
      <fill>
        <patternFill>
          <bgColor theme="8" tint="-0.24994659260841701"/>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ont>
        <color auto="1"/>
      </font>
      <fill>
        <patternFill>
          <bgColor theme="8" tint="0.59996337778862885"/>
        </patternFill>
      </fill>
    </dxf>
    <dxf>
      <fill>
        <patternFill>
          <bgColor rgb="FF92D050"/>
        </patternFill>
      </fill>
    </dxf>
    <dxf>
      <fill>
        <patternFill>
          <bgColor rgb="FFFFFF99"/>
        </patternFill>
      </fill>
    </dxf>
    <dxf>
      <fill>
        <patternFill>
          <bgColor theme="8" tint="-0.24994659260841701"/>
        </patternFill>
      </fill>
    </dxf>
    <dxf>
      <fill>
        <patternFill>
          <bgColor theme="8" tint="0.59996337778862885"/>
        </patternFill>
      </fill>
    </dxf>
    <dxf>
      <fill>
        <patternFill>
          <bgColor rgb="FFFFFF99"/>
        </patternFill>
      </fill>
    </dxf>
    <dxf>
      <fill>
        <patternFill>
          <bgColor theme="8" tint="-0.24994659260841701"/>
        </patternFill>
      </fill>
    </dxf>
    <dxf>
      <fill>
        <patternFill>
          <bgColor theme="0" tint="-0.14996795556505021"/>
        </patternFill>
      </fill>
    </dxf>
    <dxf>
      <fill>
        <patternFill>
          <bgColor rgb="FF92D050"/>
        </patternFill>
      </fill>
    </dxf>
    <dxf>
      <fill>
        <patternFill>
          <bgColor theme="8"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6" tint="0.39994506668294322"/>
        </patternFill>
      </fill>
    </dxf>
    <dxf>
      <fill>
        <patternFill>
          <bgColor theme="8" tint="0.59996337778862885"/>
        </patternFill>
      </fill>
    </dxf>
    <dxf>
      <fill>
        <patternFill>
          <bgColor theme="6"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FA4D00"/>
      <color rgb="FFB43800"/>
      <color rgb="FFE24600"/>
      <color rgb="FF05326E"/>
      <color rgb="FF125A40"/>
      <color rgb="FF62294B"/>
      <color rgb="FFFFFF99"/>
      <color rgb="FFFF0066"/>
      <color rgb="FFFFCC00"/>
      <color rgb="FFDD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Drop" dropStyle="combo" dx="22" fmlaLink="$B$92" fmlaRange="$B$59:$B$88" noThreeD="1" sel="1" val="0"/>
</file>

<file path=xl/ctrlProps/ctrlProp2.xml><?xml version="1.0" encoding="utf-8"?>
<formControlPr xmlns="http://schemas.microsoft.com/office/spreadsheetml/2009/9/main" objectType="Drop" dropStyle="combo" dx="22" fmlaLink="$B$91" fmlaRange="$B$59:$B$88"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5.sv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5.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166244</xdr:colOff>
      <xdr:row>6</xdr:row>
      <xdr:rowOff>167003</xdr:rowOff>
    </xdr:from>
    <xdr:to>
      <xdr:col>1</xdr:col>
      <xdr:colOff>642494</xdr:colOff>
      <xdr:row>6</xdr:row>
      <xdr:rowOff>643253</xdr:rowOff>
    </xdr:to>
    <xdr:pic>
      <xdr:nvPicPr>
        <xdr:cNvPr id="6" name="Graphic 5" descr="Information with solid fill">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17936" y="3163715"/>
          <a:ext cx="476250" cy="476250"/>
        </a:xfrm>
        <a:prstGeom prst="rect">
          <a:avLst/>
        </a:prstGeom>
      </xdr:spPr>
    </xdr:pic>
    <xdr:clientData/>
  </xdr:twoCellAnchor>
  <xdr:twoCellAnchor editAs="oneCell">
    <xdr:from>
      <xdr:col>0</xdr:col>
      <xdr:colOff>204256</xdr:colOff>
      <xdr:row>0</xdr:row>
      <xdr:rowOff>134408</xdr:rowOff>
    </xdr:from>
    <xdr:to>
      <xdr:col>6</xdr:col>
      <xdr:colOff>478116</xdr:colOff>
      <xdr:row>2</xdr:row>
      <xdr:rowOff>121709</xdr:rowOff>
    </xdr:to>
    <xdr:pic>
      <xdr:nvPicPr>
        <xdr:cNvPr id="13" name="Picture 12" descr="Logo zur Kofinanzierung der Europöischen Union und Logo der Regierung von Schleswig-Holstein">
          <a:extLst>
            <a:ext uri="{FF2B5EF4-FFF2-40B4-BE49-F238E27FC236}">
              <a16:creationId xmlns:a16="http://schemas.microsoft.com/office/drawing/2014/main" id="{00000000-0008-0000-0000-00000D000000}"/>
            </a:ext>
            <a:ext uri="{C183D7F6-B498-43B3-948B-1728B52AA6E4}">
              <adec:decorative xmlns:adec="http://schemas.microsoft.com/office/drawing/2017/decorative" xmlns="" val="0"/>
            </a:ext>
          </a:extLst>
        </xdr:cNvPr>
        <xdr:cNvPicPr>
          <a:picLocks noChangeAspect="1"/>
        </xdr:cNvPicPr>
      </xdr:nvPicPr>
      <xdr:blipFill>
        <a:blip xmlns:r="http://schemas.openxmlformats.org/officeDocument/2006/relationships" r:embed="rId3"/>
        <a:stretch>
          <a:fillRect/>
        </a:stretch>
      </xdr:blipFill>
      <xdr:spPr>
        <a:xfrm>
          <a:off x="204256" y="134408"/>
          <a:ext cx="3083735" cy="901701"/>
        </a:xfrm>
        <a:prstGeom prst="rect">
          <a:avLst/>
        </a:prstGeom>
      </xdr:spPr>
    </xdr:pic>
    <xdr:clientData/>
  </xdr:twoCellAnchor>
  <xdr:oneCellAnchor>
    <xdr:from>
      <xdr:col>0</xdr:col>
      <xdr:colOff>330200</xdr:colOff>
      <xdr:row>46</xdr:row>
      <xdr:rowOff>107950</xdr:rowOff>
    </xdr:from>
    <xdr:ext cx="917575" cy="914400"/>
    <xdr:pic>
      <xdr:nvPicPr>
        <xdr:cNvPr id="5" name="Graphic 4">
          <a:extLst>
            <a:ext uri="{FF2B5EF4-FFF2-40B4-BE49-F238E27FC236}">
              <a16:creationId xmlns:a16="http://schemas.microsoft.com/office/drawing/2014/main" id="{00000000-0008-0000-0000-000005000000}"/>
            </a:ext>
            <a:ext uri="{C183D7F6-B498-43B3-948B-1728B52AA6E4}">
              <adec:decorative xmlns:adec="http://schemas.microsoft.com/office/drawing/2017/decorative" xmlns=""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330200" y="47701200"/>
          <a:ext cx="917575" cy="914400"/>
        </a:xfrm>
        <a:prstGeom prst="rect">
          <a:avLst/>
        </a:prstGeom>
      </xdr:spPr>
    </xdr:pic>
    <xdr:clientData/>
  </xdr:oneCellAnchor>
  <xdr:twoCellAnchor editAs="oneCell">
    <xdr:from>
      <xdr:col>1</xdr:col>
      <xdr:colOff>28575</xdr:colOff>
      <xdr:row>10</xdr:row>
      <xdr:rowOff>104775</xdr:rowOff>
    </xdr:from>
    <xdr:to>
      <xdr:col>10</xdr:col>
      <xdr:colOff>1017211</xdr:colOff>
      <xdr:row>10</xdr:row>
      <xdr:rowOff>3126235</xdr:rowOff>
    </xdr:to>
    <xdr:pic>
      <xdr:nvPicPr>
        <xdr:cNvPr id="37" name="Picture 36" descr="Grafik zum Ablauf der Klimaverträglichkeitsprüfung. Auf dem ersten Tabellenblatt werden in der Einführung Grundabfragen zum Vorhaben gemacht. Das Vorhaben wir eingestuft und es wird festgelegt ob Säule eins zur Klimaminderung und Säule 2 zur Klimaanpassung geprüft werden müssen. In Säule eins und zwei wird der Anwender durch entsprechende Fragen durch die Prüfung geleitet.">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6"/>
        <a:stretch>
          <a:fillRect/>
        </a:stretch>
      </xdr:blipFill>
      <xdr:spPr>
        <a:xfrm>
          <a:off x="381000" y="6572250"/>
          <a:ext cx="5503486" cy="3021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838200</xdr:colOff>
          <xdr:row>44</xdr:row>
          <xdr:rowOff>323850</xdr:rowOff>
        </xdr:from>
        <xdr:to>
          <xdr:col>3</xdr:col>
          <xdr:colOff>428625</xdr:colOff>
          <xdr:row>44</xdr:row>
          <xdr:rowOff>590550</xdr:rowOff>
        </xdr:to>
        <xdr:sp macro="" textlink="">
          <xdr:nvSpPr>
            <xdr:cNvPr id="11265" name="Drop Down 1" descr="Feld für das voraussichtliche Ende der Lebensdauer des geplanten Vorhabens. Angabe als Jahreszahl, z.B. 2050."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44</xdr:row>
          <xdr:rowOff>342900</xdr:rowOff>
        </xdr:from>
        <xdr:to>
          <xdr:col>2</xdr:col>
          <xdr:colOff>295275</xdr:colOff>
          <xdr:row>44</xdr:row>
          <xdr:rowOff>571500</xdr:rowOff>
        </xdr:to>
        <xdr:sp macro="" textlink="">
          <xdr:nvSpPr>
            <xdr:cNvPr id="11266" name="Drop Down 2" descr="Feld zur Angabe des Beginns der Lebensdauer des geplanten Vorhabens. Angabe als Jahreszahl, z.B. 2026"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0</xdr:col>
      <xdr:colOff>575129</xdr:colOff>
      <xdr:row>52</xdr:row>
      <xdr:rowOff>162378</xdr:rowOff>
    </xdr:from>
    <xdr:ext cx="917575" cy="914400"/>
    <xdr:pic>
      <xdr:nvPicPr>
        <xdr:cNvPr id="2" name="Graphic 1">
          <a:extLst>
            <a:ext uri="{FF2B5EF4-FFF2-40B4-BE49-F238E27FC236}">
              <a16:creationId xmlns:a16="http://schemas.microsoft.com/office/drawing/2014/main" id="{00000000-0008-0000-0100-000002000000}"/>
            </a:ext>
            <a:ext uri="{C183D7F6-B498-43B3-948B-1728B52AA6E4}">
              <adec:decorative xmlns:adec="http://schemas.microsoft.com/office/drawing/2017/decorative" xmlns=""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75129" y="50903414"/>
          <a:ext cx="917575" cy="914400"/>
        </a:xfrm>
        <a:prstGeom prst="rect">
          <a:avLst/>
        </a:prstGeom>
      </xdr:spPr>
    </xdr:pic>
    <xdr:clientData/>
  </xdr:oneCellAnchor>
  <xdr:twoCellAnchor editAs="oneCell">
    <xdr:from>
      <xdr:col>12</xdr:col>
      <xdr:colOff>433120</xdr:colOff>
      <xdr:row>1</xdr:row>
      <xdr:rowOff>693964</xdr:rowOff>
    </xdr:from>
    <xdr:to>
      <xdr:col>23</xdr:col>
      <xdr:colOff>52842</xdr:colOff>
      <xdr:row>1</xdr:row>
      <xdr:rowOff>3828621</xdr:rowOff>
    </xdr:to>
    <xdr:pic>
      <xdr:nvPicPr>
        <xdr:cNvPr id="5" name="Picture 4" descr="In dieser Grafik wird der Ablauf der Prüfung zur Eindämmung der Klimawirkung dargestellt. In einer ersten Phase werden Projektkategorie, Energiemaßnahmen und die Überschreitung des CO2 Schwellenwertes abgefragt. Ist der Schwellenwert überschritten müss in Phase zwei die Kompatibilität des Vorhabens mit den Klimaschutzzielen geprüft werden und die Kosten der verursachten CO2 Emissionen angegeben werd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11318834" y="1455964"/>
          <a:ext cx="5892615" cy="31346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585107</xdr:colOff>
      <xdr:row>4</xdr:row>
      <xdr:rowOff>27524</xdr:rowOff>
    </xdr:from>
    <xdr:to>
      <xdr:col>9</xdr:col>
      <xdr:colOff>2626178</xdr:colOff>
      <xdr:row>27</xdr:row>
      <xdr:rowOff>136542</xdr:rowOff>
    </xdr:to>
    <xdr:pic>
      <xdr:nvPicPr>
        <xdr:cNvPr id="2" name="Picture 1" descr="In dieser Grafik wird das Vorgehen zur Prüfung der Anpassung an den Klimawandel des Vorhabens dargestellt. Für jede der vier Risikokategorien, Starkregen, Hitze, Dürre und Sturm wird zunächst das Risiko allgemein bewertet und erläutert. Dann erfolgt eine detailiertere Einschätzung des Klimarisikos für Anlagen, Inputs und Outputs sowie die Verkehrsverbindungen zu den Anlagen des geplanten Vorhabens. Fällt ein Risiko groß aus, muss auch eine Erläuterung zu Anpassungsmaßnahmen ergänzt werd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85107" y="6558953"/>
          <a:ext cx="8545285" cy="44905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596900</xdr:colOff>
      <xdr:row>12</xdr:row>
      <xdr:rowOff>79375</xdr:rowOff>
    </xdr:from>
    <xdr:ext cx="917575" cy="914400"/>
    <xdr:pic>
      <xdr:nvPicPr>
        <xdr:cNvPr id="2" name="Graphic 1">
          <a:extLst>
            <a:ext uri="{FF2B5EF4-FFF2-40B4-BE49-F238E27FC236}">
              <a16:creationId xmlns:a16="http://schemas.microsoft.com/office/drawing/2014/main" id="{00000000-0008-0000-0700-000002000000}"/>
            </a:ext>
            <a:ext uri="{C183D7F6-B498-43B3-948B-1728B52AA6E4}">
              <adec:decorative xmlns:adec="http://schemas.microsoft.com/office/drawing/2017/decorative" xmlns=""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96900" y="9556750"/>
          <a:ext cx="917575" cy="914400"/>
        </a:xfrm>
        <a:prstGeom prst="rect">
          <a:avLst/>
        </a:prstGeom>
      </xdr:spPr>
    </xdr:pic>
    <xdr:clientData/>
  </xdr:oneCellAnchor>
</xdr:wsDr>
</file>

<file path=xl/theme/theme1.xml><?xml version="1.0" encoding="utf-8"?>
<a:theme xmlns:a="http://schemas.openxmlformats.org/drawingml/2006/main" name="Office Theme">
  <a:themeElements>
    <a:clrScheme name="Rambøll_2021">
      <a:dk1>
        <a:srgbClr val="000000"/>
      </a:dk1>
      <a:lt1>
        <a:srgbClr val="FFFFFF"/>
      </a:lt1>
      <a:dk2>
        <a:srgbClr val="009DF0"/>
      </a:dk2>
      <a:lt2>
        <a:srgbClr val="273943"/>
      </a:lt2>
      <a:accent1>
        <a:srgbClr val="05326E"/>
      </a:accent1>
      <a:accent2>
        <a:srgbClr val="125A40"/>
      </a:accent2>
      <a:accent3>
        <a:srgbClr val="ADD095"/>
      </a:accent3>
      <a:accent4>
        <a:srgbClr val="62294B"/>
      </a:accent4>
      <a:accent5>
        <a:srgbClr val="FF8855"/>
      </a:accent5>
      <a:accent6>
        <a:srgbClr val="E3E1D8"/>
      </a:accent6>
      <a:hlink>
        <a:srgbClr val="009DF0"/>
      </a:hlink>
      <a:folHlink>
        <a:srgbClr val="CCEBF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ghgprotocol.org/calculation-tools-and-guidance" TargetMode="External"/><Relationship Id="rId2" Type="http://schemas.openxmlformats.org/officeDocument/2006/relationships/hyperlink" Target="https://www.umweltpakt.bayern.de/energie_klima/fachwissen/217/berechnen-sie-ihre-treibhausgasemissionen-mit-co2-rechner" TargetMode="External"/><Relationship Id="rId1" Type="http://schemas.openxmlformats.org/officeDocument/2006/relationships/hyperlink" Target="https://eur-lex.europa.eu/legal-content/DE/TXT/PDF/?uri=CELEX:52021XC0916(03)" TargetMode="External"/><Relationship Id="rId6" Type="http://schemas.openxmlformats.org/officeDocument/2006/relationships/printerSettings" Target="../printerSettings/printerSettings9.bin"/><Relationship Id="rId5" Type="http://schemas.openxmlformats.org/officeDocument/2006/relationships/hyperlink" Target="https://www.schleswig-holstein.de/DE/fachinhalte/F/foerderprogramme/MWAVT/efre2021_2027_Info.html" TargetMode="External"/><Relationship Id="rId4" Type="http://schemas.openxmlformats.org/officeDocument/2006/relationships/hyperlink" Target="https://ecocockpit.d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P65"/>
  <sheetViews>
    <sheetView showGridLines="0" showRuler="0" topLeftCell="A37" zoomScale="110" zoomScaleNormal="110" zoomScaleSheetLayoutView="100" zoomScalePageLayoutView="55" workbookViewId="0">
      <selection activeCell="G38" sqref="G38:K38"/>
    </sheetView>
  </sheetViews>
  <sheetFormatPr baseColWidth="10" defaultColWidth="9.140625" defaultRowHeight="14.25" x14ac:dyDescent="0.2"/>
  <cols>
    <col min="1" max="1" width="5.28515625" style="7" customWidth="1"/>
    <col min="2" max="2" width="12.5703125" style="7" customWidth="1"/>
    <col min="3" max="3" width="7.85546875" style="7" customWidth="1"/>
    <col min="4" max="4" width="5.42578125" style="7" customWidth="1"/>
    <col min="5" max="5" width="3.28515625" style="7" customWidth="1"/>
    <col min="6" max="10" width="7.7109375" style="7" customWidth="1"/>
    <col min="11" max="11" width="16.28515625" style="7" customWidth="1"/>
    <col min="12" max="12" width="10" style="7" customWidth="1"/>
    <col min="13" max="13" width="57.7109375" style="7" customWidth="1"/>
    <col min="14" max="15" width="16.28515625" style="7" customWidth="1"/>
    <col min="16" max="16" width="39.42578125" style="7" customWidth="1"/>
    <col min="17" max="16384" width="9.140625" style="7"/>
  </cols>
  <sheetData>
    <row r="1" spans="2:16" ht="45.75" customHeight="1" x14ac:dyDescent="0.25">
      <c r="B1" s="63"/>
      <c r="J1" s="100" t="s">
        <v>0</v>
      </c>
      <c r="K1" s="236" t="s">
        <v>1</v>
      </c>
      <c r="L1" s="100"/>
      <c r="M1" s="100"/>
      <c r="N1" s="100"/>
      <c r="O1" s="100"/>
    </row>
    <row r="2" spans="2:16" ht="26.25" customHeight="1" x14ac:dyDescent="0.2"/>
    <row r="3" spans="2:16" ht="14.25" customHeight="1" x14ac:dyDescent="0.2"/>
    <row r="5" spans="2:16" s="64" customFormat="1" ht="86.25" customHeight="1" x14ac:dyDescent="0.45">
      <c r="B5" s="297" t="s">
        <v>2</v>
      </c>
      <c r="C5" s="297"/>
      <c r="D5" s="297"/>
      <c r="E5" s="297"/>
      <c r="F5" s="297"/>
      <c r="G5" s="297"/>
      <c r="H5" s="297"/>
      <c r="I5" s="297"/>
      <c r="J5" s="297"/>
      <c r="K5" s="297"/>
      <c r="L5" s="126"/>
      <c r="M5" s="126"/>
      <c r="N5" s="126"/>
      <c r="O5" s="126"/>
      <c r="P5"/>
    </row>
    <row r="6" spans="2:16" ht="16.5" customHeight="1" thickBot="1" x14ac:dyDescent="0.25">
      <c r="B6" s="65"/>
      <c r="C6" s="65"/>
      <c r="D6" s="65"/>
      <c r="E6" s="65"/>
      <c r="F6" s="65"/>
      <c r="G6" s="65"/>
      <c r="H6" s="65"/>
      <c r="I6" s="65"/>
      <c r="J6" s="65"/>
      <c r="K6" s="65"/>
      <c r="L6" s="65"/>
      <c r="M6" s="65"/>
      <c r="N6" s="65"/>
      <c r="O6" s="65"/>
    </row>
    <row r="7" spans="2:16" ht="68.25" customHeight="1" thickBot="1" x14ac:dyDescent="0.3">
      <c r="B7" s="66"/>
      <c r="C7" s="299" t="s">
        <v>3</v>
      </c>
      <c r="D7" s="299"/>
      <c r="E7" s="299"/>
      <c r="F7" s="299"/>
      <c r="G7" s="299"/>
      <c r="H7" s="299"/>
      <c r="I7" s="299"/>
      <c r="J7" s="299"/>
      <c r="K7" s="300"/>
      <c r="L7" s="121"/>
      <c r="M7" s="121"/>
      <c r="N7" s="121"/>
      <c r="O7" s="121"/>
      <c r="P7"/>
    </row>
    <row r="8" spans="2:16" ht="12.75" customHeight="1" x14ac:dyDescent="0.2">
      <c r="B8" s="298"/>
      <c r="C8" s="298"/>
      <c r="D8" s="298"/>
      <c r="E8" s="298"/>
      <c r="F8" s="298"/>
      <c r="G8" s="298"/>
      <c r="H8" s="298"/>
      <c r="I8" s="298"/>
      <c r="J8" s="298"/>
      <c r="K8" s="298"/>
      <c r="L8" s="127"/>
      <c r="M8" s="127"/>
      <c r="N8" s="127"/>
      <c r="O8" s="127"/>
    </row>
    <row r="9" spans="2:16" ht="35.1" customHeight="1" x14ac:dyDescent="0.2">
      <c r="B9" s="285" t="s">
        <v>4</v>
      </c>
      <c r="C9" s="285"/>
      <c r="D9" s="285"/>
      <c r="E9" s="285"/>
      <c r="F9" s="285"/>
      <c r="G9" s="285"/>
      <c r="H9" s="285"/>
      <c r="I9" s="285"/>
      <c r="J9" s="285"/>
      <c r="K9" s="285"/>
      <c r="L9" s="70"/>
      <c r="M9" s="70"/>
      <c r="N9" s="70"/>
      <c r="O9" s="70"/>
    </row>
    <row r="10" spans="2:16" ht="204.75" customHeight="1" x14ac:dyDescent="0.2">
      <c r="B10" s="296" t="s">
        <v>5</v>
      </c>
      <c r="C10" s="296"/>
      <c r="D10" s="296"/>
      <c r="E10" s="296"/>
      <c r="F10" s="296"/>
      <c r="G10" s="296"/>
      <c r="H10" s="296"/>
      <c r="I10" s="296"/>
      <c r="J10" s="296"/>
      <c r="K10" s="296"/>
      <c r="L10" s="123"/>
      <c r="M10" s="123"/>
      <c r="N10" s="123"/>
      <c r="O10" s="123"/>
    </row>
    <row r="11" spans="2:16" ht="255.75" customHeight="1" x14ac:dyDescent="0.2">
      <c r="B11" s="123"/>
      <c r="C11" s="123"/>
      <c r="D11" s="123"/>
      <c r="E11" s="123"/>
      <c r="F11" s="123"/>
      <c r="G11" s="123"/>
      <c r="H11" s="123"/>
      <c r="I11" s="123"/>
      <c r="J11" s="123"/>
      <c r="K11" s="123"/>
      <c r="L11" s="123"/>
      <c r="M11" s="123"/>
      <c r="N11" s="123"/>
      <c r="O11" s="123"/>
    </row>
    <row r="12" spans="2:16" ht="98.25" customHeight="1" thickBot="1" x14ac:dyDescent="0.25">
      <c r="B12" s="296" t="s">
        <v>6</v>
      </c>
      <c r="C12" s="296"/>
      <c r="D12" s="296"/>
      <c r="E12" s="296"/>
      <c r="F12" s="296"/>
      <c r="G12" s="296"/>
      <c r="H12" s="296"/>
      <c r="I12" s="296"/>
      <c r="J12" s="296"/>
      <c r="K12" s="296"/>
      <c r="L12" s="123"/>
      <c r="M12" s="123"/>
      <c r="N12" s="123"/>
      <c r="O12" s="123"/>
    </row>
    <row r="13" spans="2:16" ht="230.25" customHeight="1" thickBot="1" x14ac:dyDescent="0.25">
      <c r="B13" s="293" t="s">
        <v>7</v>
      </c>
      <c r="C13" s="294"/>
      <c r="D13" s="294"/>
      <c r="E13" s="294"/>
      <c r="F13" s="294"/>
      <c r="G13" s="294"/>
      <c r="H13" s="294"/>
      <c r="I13" s="294"/>
      <c r="J13" s="294"/>
      <c r="K13" s="295"/>
      <c r="L13" s="124"/>
      <c r="M13" s="124"/>
      <c r="N13" s="124"/>
      <c r="O13" s="124"/>
    </row>
    <row r="14" spans="2:16" ht="14.25" customHeight="1" x14ac:dyDescent="0.2">
      <c r="B14" s="296"/>
      <c r="C14" s="296"/>
      <c r="D14" s="296"/>
      <c r="E14" s="296"/>
      <c r="F14" s="296"/>
      <c r="G14" s="296"/>
      <c r="H14" s="296"/>
      <c r="I14" s="296"/>
      <c r="J14" s="296"/>
      <c r="K14" s="296"/>
      <c r="L14" s="123"/>
      <c r="M14" s="123"/>
      <c r="N14" s="123"/>
      <c r="O14" s="123"/>
    </row>
    <row r="15" spans="2:16" ht="35.1" customHeight="1" x14ac:dyDescent="0.2">
      <c r="B15" s="285" t="s">
        <v>8</v>
      </c>
      <c r="C15" s="285"/>
      <c r="D15" s="285"/>
      <c r="E15" s="285"/>
      <c r="F15" s="285"/>
      <c r="G15" s="285"/>
      <c r="H15" s="285"/>
      <c r="I15" s="285"/>
      <c r="J15" s="285"/>
      <c r="K15" s="285"/>
      <c r="L15" s="70"/>
      <c r="M15" s="70"/>
      <c r="N15" s="70"/>
      <c r="O15" s="70"/>
    </row>
    <row r="16" spans="2:16" ht="57.75" customHeight="1" x14ac:dyDescent="0.2">
      <c r="B16" s="292" t="s">
        <v>9</v>
      </c>
      <c r="C16" s="292"/>
      <c r="D16" s="292"/>
      <c r="E16" s="292"/>
      <c r="F16" s="292"/>
      <c r="G16" s="292"/>
      <c r="H16" s="292"/>
      <c r="I16" s="292"/>
      <c r="J16" s="292"/>
      <c r="K16" s="292"/>
      <c r="L16" s="121"/>
      <c r="M16" s="121"/>
      <c r="N16" s="121"/>
      <c r="O16" s="121"/>
    </row>
    <row r="17" spans="2:15" ht="19.5" customHeight="1" x14ac:dyDescent="0.2">
      <c r="B17" s="251" t="s">
        <v>10</v>
      </c>
      <c r="C17" s="251"/>
      <c r="D17" s="251"/>
      <c r="E17" s="251"/>
      <c r="F17" s="252"/>
      <c r="G17" s="253" t="s">
        <v>11</v>
      </c>
      <c r="H17" s="254"/>
      <c r="I17" s="254"/>
      <c r="J17" s="254"/>
      <c r="K17" s="254"/>
      <c r="L17" s="125"/>
      <c r="M17" s="125"/>
      <c r="N17" s="125"/>
      <c r="O17" s="125"/>
    </row>
    <row r="18" spans="2:15" ht="40.5" customHeight="1" x14ac:dyDescent="0.2">
      <c r="B18" s="255" t="s">
        <v>12</v>
      </c>
      <c r="C18" s="255"/>
      <c r="D18" s="255"/>
      <c r="E18" s="255"/>
      <c r="F18" s="256"/>
      <c r="G18" s="257"/>
      <c r="H18" s="257"/>
      <c r="I18" s="257"/>
      <c r="J18" s="257"/>
      <c r="K18" s="257"/>
      <c r="L18" s="113"/>
      <c r="M18" s="113"/>
      <c r="N18" s="113"/>
      <c r="O18" s="113"/>
    </row>
    <row r="19" spans="2:15" ht="39.75" customHeight="1" x14ac:dyDescent="0.2">
      <c r="B19" s="71" t="s">
        <v>13</v>
      </c>
      <c r="C19" s="71"/>
      <c r="D19" s="71"/>
      <c r="E19" s="71"/>
      <c r="F19" s="71"/>
      <c r="G19" s="257"/>
      <c r="H19" s="257"/>
      <c r="I19" s="257"/>
      <c r="J19" s="257"/>
      <c r="K19" s="257"/>
      <c r="L19" s="113"/>
      <c r="M19" s="113"/>
      <c r="N19" s="113"/>
      <c r="O19" s="113"/>
    </row>
    <row r="20" spans="2:15" ht="25.5" customHeight="1" x14ac:dyDescent="0.2">
      <c r="B20" s="274" t="s">
        <v>14</v>
      </c>
      <c r="C20" s="274"/>
      <c r="D20" s="274"/>
      <c r="E20" s="274"/>
      <c r="F20" s="274"/>
      <c r="G20" s="286" t="s">
        <v>370</v>
      </c>
      <c r="H20" s="287"/>
      <c r="I20" s="287"/>
      <c r="J20" s="287"/>
      <c r="K20" s="288"/>
      <c r="L20" s="114"/>
      <c r="M20" s="114"/>
      <c r="N20" s="114"/>
      <c r="O20" s="114"/>
    </row>
    <row r="21" spans="2:15" ht="92.25" customHeight="1" x14ac:dyDescent="0.2">
      <c r="B21" s="274"/>
      <c r="C21" s="274"/>
      <c r="D21" s="274"/>
      <c r="E21" s="274"/>
      <c r="F21" s="274"/>
      <c r="G21" s="289"/>
      <c r="H21" s="290"/>
      <c r="I21" s="290"/>
      <c r="J21" s="290"/>
      <c r="K21" s="291"/>
      <c r="L21" s="114"/>
      <c r="M21" s="114"/>
      <c r="N21" s="114"/>
      <c r="O21" s="114"/>
    </row>
    <row r="22" spans="2:15" ht="19.5" customHeight="1" x14ac:dyDescent="0.2">
      <c r="B22" s="260" t="s">
        <v>16</v>
      </c>
      <c r="C22" s="261"/>
      <c r="D22" s="261"/>
      <c r="E22" s="261"/>
      <c r="F22" s="261"/>
      <c r="G22" s="261"/>
      <c r="H22" s="261"/>
      <c r="I22" s="261"/>
      <c r="J22" s="261"/>
      <c r="K22" s="261"/>
      <c r="L22" s="115"/>
      <c r="M22" s="115"/>
      <c r="N22" s="115"/>
      <c r="O22" s="115"/>
    </row>
    <row r="23" spans="2:15" ht="72" customHeight="1" x14ac:dyDescent="0.2">
      <c r="B23" s="263" t="str">
        <f>IF(G20="Bitte auswählen","",IF(G20="Ja","Ihr Vorhaben hat eine Lebensdauer von mind. 5 Jahren. Bitte füllen Sie dieses Tabellenblatt weiter aus.","Ihr Vorhaben hat eine Lebensdauer von unter 5 Jahren, weshalb Sie die Prüfung nicht weiter ausfüllen müssen. Bitte fügen Sie das Formular mit den bisherigen Angaben bitte Ihrem Antrag bei."))</f>
        <v>Ihr Vorhaben hat eine Lebensdauer von mind. 5 Jahren. Bitte füllen Sie dieses Tabellenblatt weiter aus.</v>
      </c>
      <c r="C23" s="263"/>
      <c r="D23" s="263"/>
      <c r="E23" s="263"/>
      <c r="F23" s="263"/>
      <c r="G23" s="263"/>
      <c r="H23" s="263"/>
      <c r="I23" s="263"/>
      <c r="J23" s="263"/>
      <c r="K23" s="263"/>
      <c r="L23" s="67"/>
      <c r="M23" s="67"/>
      <c r="N23" s="67"/>
      <c r="O23" s="67"/>
    </row>
    <row r="24" spans="2:15" ht="11.25" customHeight="1" x14ac:dyDescent="0.2">
      <c r="B24" s="69"/>
      <c r="C24" s="69"/>
      <c r="D24" s="69"/>
      <c r="E24" s="69"/>
      <c r="F24" s="69"/>
      <c r="G24" s="69"/>
      <c r="H24" s="69"/>
      <c r="I24" s="69"/>
      <c r="J24" s="69"/>
      <c r="K24" s="69"/>
      <c r="L24" s="70"/>
      <c r="M24" s="70"/>
      <c r="N24" s="70"/>
      <c r="O24" s="70"/>
    </row>
    <row r="25" spans="2:15" ht="35.1" customHeight="1" x14ac:dyDescent="0.2">
      <c r="B25" s="285" t="s">
        <v>17</v>
      </c>
      <c r="C25" s="285"/>
      <c r="D25" s="285"/>
      <c r="E25" s="285"/>
      <c r="F25" s="285"/>
      <c r="G25" s="285"/>
      <c r="H25" s="285"/>
      <c r="I25" s="285"/>
      <c r="J25" s="285"/>
      <c r="K25" s="285"/>
      <c r="L25" s="70"/>
      <c r="M25" s="70"/>
      <c r="N25" s="70"/>
      <c r="O25" s="70"/>
    </row>
    <row r="26" spans="2:15" s="8" customFormat="1" ht="207.75" customHeight="1" x14ac:dyDescent="0.25">
      <c r="B26" s="258" t="s">
        <v>18</v>
      </c>
      <c r="C26" s="258"/>
      <c r="D26" s="258"/>
      <c r="E26" s="258"/>
      <c r="F26" s="258"/>
      <c r="G26" s="258"/>
      <c r="H26" s="258"/>
      <c r="I26" s="258"/>
      <c r="J26" s="258"/>
      <c r="K26" s="258"/>
      <c r="L26" s="122"/>
      <c r="M26" s="122"/>
      <c r="N26" s="122"/>
      <c r="O26" s="122"/>
    </row>
    <row r="27" spans="2:15" ht="99.75" customHeight="1" x14ac:dyDescent="0.2">
      <c r="B27" s="263" t="s">
        <v>19</v>
      </c>
      <c r="C27" s="263"/>
      <c r="D27" s="263"/>
      <c r="E27" s="264" t="s">
        <v>370</v>
      </c>
      <c r="F27" s="265"/>
      <c r="G27" s="265"/>
      <c r="H27" s="265"/>
      <c r="I27" s="265"/>
      <c r="J27" s="265"/>
      <c r="K27" s="266"/>
      <c r="L27" s="99"/>
      <c r="M27" s="99"/>
      <c r="N27" s="99"/>
      <c r="O27" s="99"/>
    </row>
    <row r="28" spans="2:15" ht="23.25" customHeight="1" x14ac:dyDescent="0.2">
      <c r="B28" s="260" t="s">
        <v>20</v>
      </c>
      <c r="C28" s="261"/>
      <c r="D28" s="261"/>
      <c r="E28" s="261"/>
      <c r="F28" s="261"/>
      <c r="G28" s="261"/>
      <c r="H28" s="261"/>
      <c r="I28" s="261"/>
      <c r="J28" s="261"/>
      <c r="K28" s="261"/>
      <c r="L28" s="115"/>
      <c r="M28" s="115"/>
      <c r="N28" s="115"/>
      <c r="O28" s="115"/>
    </row>
    <row r="29" spans="2:15" ht="61.5" customHeight="1" x14ac:dyDescent="0.2">
      <c r="B29" s="263" t="str">
        <f>IF(E27="Bitte auswählen","",IF(E27="Ja","Vielen Dank für Ihre Bestätigung. Füllen Sie zunächst die Erläuterung zum Thema Energieeffizienz aus und fahren Sie dann mit dem folgenden Abschnitt fort.","Wenn Sie nicht geprüft haben, ob Sie das Potential für Energieeffzienz in ihrem Vorhaben bestmöglich ausgeschöpft haben, ist Ihr Vorhaben leider nicht förderfähig. In diesem Fall wäre es ratsam Ihr Vorhaben unter diesem Aspekt nochmal zu prüfen."))</f>
        <v>Vielen Dank für Ihre Bestätigung. Füllen Sie zunächst die Erläuterung zum Thema Energieeffizienz aus und fahren Sie dann mit dem folgenden Abschnitt fort.</v>
      </c>
      <c r="C29" s="263"/>
      <c r="D29" s="263"/>
      <c r="E29" s="263"/>
      <c r="F29" s="263"/>
      <c r="G29" s="263"/>
      <c r="H29" s="263"/>
      <c r="I29" s="263"/>
      <c r="J29" s="263"/>
      <c r="K29" s="263"/>
      <c r="L29" s="67"/>
      <c r="M29" s="67"/>
      <c r="N29" s="67"/>
      <c r="O29" s="67"/>
    </row>
    <row r="30" spans="2:15" ht="13.5" customHeight="1" x14ac:dyDescent="0.2">
      <c r="B30" s="70"/>
      <c r="C30" s="70"/>
      <c r="D30" s="70"/>
      <c r="E30" s="70"/>
      <c r="F30" s="70"/>
      <c r="G30" s="70"/>
      <c r="H30" s="70"/>
      <c r="I30" s="70"/>
      <c r="J30" s="70"/>
      <c r="K30" s="70"/>
      <c r="L30" s="70"/>
      <c r="M30" s="70"/>
      <c r="N30" s="70"/>
      <c r="O30" s="70"/>
    </row>
    <row r="31" spans="2:15" ht="43.5" customHeight="1" x14ac:dyDescent="0.2">
      <c r="B31" s="267" t="s">
        <v>21</v>
      </c>
      <c r="C31" s="267"/>
      <c r="D31" s="267"/>
      <c r="E31" s="267"/>
      <c r="F31" s="267"/>
      <c r="G31" s="267"/>
      <c r="H31" s="267"/>
      <c r="I31" s="267"/>
      <c r="J31" s="267"/>
      <c r="K31" s="267"/>
      <c r="L31" s="67"/>
      <c r="M31" s="67"/>
      <c r="N31" s="67"/>
      <c r="O31" s="67"/>
    </row>
    <row r="32" spans="2:15" ht="219.75" customHeight="1" x14ac:dyDescent="0.2">
      <c r="B32" s="268" t="s">
        <v>22</v>
      </c>
      <c r="C32" s="269"/>
      <c r="D32" s="269"/>
      <c r="E32" s="269"/>
      <c r="F32" s="269"/>
      <c r="G32" s="269"/>
      <c r="H32" s="269"/>
      <c r="I32" s="269"/>
      <c r="J32" s="269"/>
      <c r="K32" s="270"/>
      <c r="L32" s="119"/>
      <c r="M32" s="119"/>
      <c r="N32" s="119"/>
      <c r="O32" s="119"/>
    </row>
    <row r="33" spans="2:15" ht="34.5" customHeight="1" x14ac:dyDescent="0.2">
      <c r="B33" s="245" t="s">
        <v>23</v>
      </c>
      <c r="C33" s="246"/>
      <c r="D33" s="246"/>
      <c r="E33" s="246"/>
      <c r="F33" s="246"/>
      <c r="G33" s="246"/>
      <c r="H33" s="246"/>
      <c r="I33" s="246"/>
      <c r="J33" s="246"/>
      <c r="K33" s="247"/>
      <c r="L33" s="120"/>
      <c r="M33" s="120"/>
      <c r="N33" s="120"/>
      <c r="O33" s="120"/>
    </row>
    <row r="34" spans="2:15" ht="240.75" customHeight="1" x14ac:dyDescent="0.2">
      <c r="B34" s="248"/>
      <c r="C34" s="249"/>
      <c r="D34" s="249"/>
      <c r="E34" s="249"/>
      <c r="F34" s="249"/>
      <c r="G34" s="249"/>
      <c r="H34" s="249"/>
      <c r="I34" s="249"/>
      <c r="J34" s="249"/>
      <c r="K34" s="250"/>
      <c r="L34" s="116"/>
      <c r="M34" s="116"/>
      <c r="N34" s="116"/>
      <c r="O34" s="116"/>
    </row>
    <row r="35" spans="2:15" ht="16.5" customHeight="1" x14ac:dyDescent="0.2"/>
    <row r="36" spans="2:15" ht="35.1" customHeight="1" x14ac:dyDescent="0.2">
      <c r="B36" s="262" t="s">
        <v>24</v>
      </c>
      <c r="C36" s="262"/>
      <c r="D36" s="262"/>
      <c r="E36" s="262"/>
      <c r="F36" s="262"/>
      <c r="G36" s="262"/>
      <c r="H36" s="262"/>
      <c r="I36" s="262"/>
      <c r="J36" s="262"/>
      <c r="K36" s="262"/>
      <c r="L36" s="70"/>
      <c r="M36" s="70"/>
      <c r="N36" s="70">
        <v>2</v>
      </c>
      <c r="O36" s="70"/>
    </row>
    <row r="37" spans="2:15" ht="45.75" customHeight="1" x14ac:dyDescent="0.2">
      <c r="B37" s="271" t="s">
        <v>25</v>
      </c>
      <c r="C37" s="271"/>
      <c r="D37" s="271"/>
      <c r="E37" s="271"/>
      <c r="F37" s="271"/>
      <c r="G37" s="271"/>
      <c r="H37" s="271"/>
      <c r="I37" s="271"/>
      <c r="J37" s="271"/>
      <c r="K37" s="271"/>
      <c r="L37" s="117"/>
    </row>
    <row r="38" spans="2:15" ht="86.25" customHeight="1" x14ac:dyDescent="0.2">
      <c r="B38" s="274" t="s">
        <v>26</v>
      </c>
      <c r="C38" s="274"/>
      <c r="D38" s="274"/>
      <c r="E38" s="274"/>
      <c r="F38" s="275"/>
      <c r="G38" s="276" t="s">
        <v>278</v>
      </c>
      <c r="H38" s="277"/>
      <c r="I38" s="277"/>
      <c r="J38" s="277"/>
      <c r="K38" s="278"/>
      <c r="L38" s="118"/>
    </row>
    <row r="39" spans="2:15" ht="84" customHeight="1" x14ac:dyDescent="0.2">
      <c r="B39" s="258" t="s">
        <v>27</v>
      </c>
      <c r="C39" s="259"/>
      <c r="D39" s="259"/>
      <c r="E39" s="259"/>
      <c r="F39" s="259"/>
      <c r="G39" s="259"/>
      <c r="H39" s="259"/>
      <c r="I39" s="259"/>
      <c r="J39" s="259"/>
      <c r="K39" s="259"/>
      <c r="L39" s="118"/>
    </row>
    <row r="40" spans="2:15" s="8" customFormat="1" ht="24.75" customHeight="1" x14ac:dyDescent="0.25">
      <c r="B40" s="279" t="s">
        <v>28</v>
      </c>
      <c r="C40" s="280"/>
      <c r="D40" s="280"/>
      <c r="E40" s="280"/>
      <c r="F40" s="280"/>
      <c r="G40" s="280"/>
      <c r="H40" s="280"/>
      <c r="I40" s="280"/>
      <c r="J40" s="280"/>
      <c r="K40" s="280"/>
      <c r="L40" s="84"/>
    </row>
    <row r="41" spans="2:15" ht="155.25" customHeight="1" x14ac:dyDescent="0.2">
      <c r="B41" s="263" t="s">
        <v>29</v>
      </c>
      <c r="C41" s="263"/>
      <c r="D41" s="263"/>
      <c r="E41" s="263"/>
      <c r="F41" s="263"/>
      <c r="G41" s="281" t="str">
        <f>IF(AND('Arbeitssheet (auszublenden)'!D105=1,'Arbeitssheet (auszublenden)'!D106=0),"Sie können die Prüfung in Säule 1 (Eindämmung des Klimawandels) auslassen.",IF(AND('Arbeitssheet (auszublenden)'!D105=0,'Arbeitssheet (auszublenden)'!D106=1),"Bitte fahren Sie mit der Prüfung für Säule 1 (Eindämmung des Klimawandels) fort.",IF(AND('Arbeitssheet (auszublenden)'!D105=0,'Arbeitssheet (auszublenden)'!D106=0),"Wenn alle Angaben im Tabellenblatt korrekt ausgefüllt wurden, erscheint hier automatisch der Hinweis, ob Sie die Säule 1 prüfen müssen oder nicht.","")))</f>
        <v>Bitte fahren Sie mit der Prüfung für Säule 1 (Eindämmung des Klimawandels) fort.</v>
      </c>
      <c r="H41" s="282"/>
      <c r="I41" s="282"/>
      <c r="J41" s="282"/>
      <c r="K41" s="283"/>
      <c r="L41" s="118"/>
    </row>
    <row r="42" spans="2:15" ht="22.5" customHeight="1" x14ac:dyDescent="0.2"/>
    <row r="43" spans="2:15" ht="145.5" customHeight="1" x14ac:dyDescent="0.2">
      <c r="B43" s="263" t="s">
        <v>30</v>
      </c>
      <c r="C43" s="263"/>
      <c r="D43" s="263"/>
      <c r="E43" s="263"/>
      <c r="F43" s="263"/>
      <c r="G43" s="281" t="str">
        <f>IF(AND('Arbeitssheet (auszublenden)'!E105=1,'Arbeitssheet (auszublenden)'!E106=0),"Sie können die Prüfung in Säule 2 (Anpassung an den Klimawandel) auslassen.",IF(AND('Arbeitssheet (auszublenden)'!E105=0,'Arbeitssheet (auszublenden)'!E106=1),"Bitte fahren Sie mit der Prüfung für Säule 2 (Anpassung an den Klimawandel) fort.",IF(AND('Arbeitssheet (auszublenden)'!E105=0,'Arbeitssheet (auszublenden)'!E106=0),"Wenn alle Angaben im Tabellenblatt korrekt ausgefüllt wurden, erscheint hier automatisch der Hinweis, ob Sie die Säule 2 prüfen müssen oder nicht.","")))</f>
        <v>Bitte fahren Sie mit der Prüfung für Säule 2 (Anpassung an den Klimawandel) fort.</v>
      </c>
      <c r="H43" s="282"/>
      <c r="I43" s="282"/>
      <c r="J43" s="282"/>
      <c r="K43" s="283"/>
      <c r="L43" s="118"/>
    </row>
    <row r="44" spans="2:15" ht="30" customHeight="1" x14ac:dyDescent="0.2">
      <c r="B44" s="260" t="s">
        <v>20</v>
      </c>
      <c r="C44" s="261"/>
      <c r="D44" s="261"/>
      <c r="E44" s="261"/>
      <c r="F44" s="261"/>
      <c r="G44" s="261"/>
      <c r="H44" s="261"/>
      <c r="I44" s="261"/>
      <c r="J44" s="261"/>
      <c r="K44" s="261"/>
    </row>
    <row r="45" spans="2:15" ht="66.75" customHeight="1" x14ac:dyDescent="0.2">
      <c r="B45" s="284" t="s">
        <v>31</v>
      </c>
      <c r="C45" s="284"/>
      <c r="D45" s="284"/>
      <c r="E45" s="284"/>
      <c r="F45" s="284"/>
      <c r="G45" s="284"/>
      <c r="H45" s="284"/>
      <c r="I45" s="284"/>
      <c r="J45" s="284"/>
      <c r="K45" s="284"/>
      <c r="L45" s="81"/>
    </row>
    <row r="46" spans="2:15" ht="15" thickBot="1" x14ac:dyDescent="0.25"/>
    <row r="47" spans="2:15" ht="88.5" customHeight="1" thickBot="1" x14ac:dyDescent="0.25">
      <c r="B47" s="101"/>
      <c r="C47" s="272" t="s">
        <v>32</v>
      </c>
      <c r="D47" s="272"/>
      <c r="E47" s="272"/>
      <c r="F47" s="272"/>
      <c r="G47" s="272"/>
      <c r="H47" s="272"/>
      <c r="I47" s="272"/>
      <c r="J47" s="272"/>
      <c r="K47" s="273"/>
      <c r="L47" s="128"/>
    </row>
    <row r="53" spans="13:15" ht="15" x14ac:dyDescent="0.25">
      <c r="M53" s="137"/>
      <c r="N53" s="138"/>
    </row>
    <row r="54" spans="13:15" ht="15" x14ac:dyDescent="0.25">
      <c r="M54" s="63"/>
    </row>
    <row r="55" spans="13:15" ht="15" x14ac:dyDescent="0.25">
      <c r="M55" s="63"/>
    </row>
    <row r="56" spans="13:15" ht="15" x14ac:dyDescent="0.25">
      <c r="M56" s="63"/>
    </row>
    <row r="57" spans="13:15" ht="21.75" customHeight="1" x14ac:dyDescent="0.2">
      <c r="M57" s="139"/>
      <c r="N57" s="244"/>
      <c r="O57" s="244"/>
    </row>
    <row r="64" spans="13:15" ht="21.75" customHeight="1" x14ac:dyDescent="0.2"/>
    <row r="65" ht="27" customHeight="1" x14ac:dyDescent="0.2"/>
  </sheetData>
  <sheetProtection algorithmName="SHA-512" hashValue="zKjStjNOmRJKKwEKMMILgkX5SkHB3RS7IHG+yrzgt9zuPouOFOh9dPgC7U9JEvf6MB5Jw8esymwCsbSFl/mc2A==" saltValue="cqxZH8lsnC6wu0QAP+ymlQ==" spinCount="100000" sheet="1" objects="1" scenarios="1"/>
  <protectedRanges>
    <protectedRange sqref="E27:K27" name="Bereich2"/>
    <protectedRange sqref="G38:K38" name="Bereich1"/>
  </protectedRanges>
  <mergeCells count="43">
    <mergeCell ref="B13:K13"/>
    <mergeCell ref="B14:K14"/>
    <mergeCell ref="B5:K5"/>
    <mergeCell ref="B9:K9"/>
    <mergeCell ref="B12:K12"/>
    <mergeCell ref="B8:K8"/>
    <mergeCell ref="C7:K7"/>
    <mergeCell ref="B10:K10"/>
    <mergeCell ref="B25:K25"/>
    <mergeCell ref="B26:K26"/>
    <mergeCell ref="B15:K15"/>
    <mergeCell ref="B20:F21"/>
    <mergeCell ref="G20:K21"/>
    <mergeCell ref="B22:K22"/>
    <mergeCell ref="B23:K23"/>
    <mergeCell ref="B16:K16"/>
    <mergeCell ref="G19:K19"/>
    <mergeCell ref="B37:K37"/>
    <mergeCell ref="C47:K47"/>
    <mergeCell ref="B38:F38"/>
    <mergeCell ref="G38:K38"/>
    <mergeCell ref="B40:K40"/>
    <mergeCell ref="B41:F41"/>
    <mergeCell ref="B43:F43"/>
    <mergeCell ref="G41:K41"/>
    <mergeCell ref="G43:K43"/>
    <mergeCell ref="B45:K45"/>
    <mergeCell ref="N57:O57"/>
    <mergeCell ref="B33:K33"/>
    <mergeCell ref="B34:K34"/>
    <mergeCell ref="B17:F17"/>
    <mergeCell ref="G17:K17"/>
    <mergeCell ref="B18:F18"/>
    <mergeCell ref="G18:K18"/>
    <mergeCell ref="B39:K39"/>
    <mergeCell ref="B44:K44"/>
    <mergeCell ref="B36:K36"/>
    <mergeCell ref="B27:D27"/>
    <mergeCell ref="E27:K27"/>
    <mergeCell ref="B31:K31"/>
    <mergeCell ref="B32:K32"/>
    <mergeCell ref="B28:K28"/>
    <mergeCell ref="B29:K29"/>
  </mergeCells>
  <conditionalFormatting sqref="B23:O23">
    <cfRule type="notContainsBlanks" dxfId="153" priority="37">
      <formula>LEN(TRIM(B23))&gt;0</formula>
    </cfRule>
  </conditionalFormatting>
  <conditionalFormatting sqref="B29:O29">
    <cfRule type="containsText" dxfId="152" priority="5" operator="containsText" text="Vielen Dank für Ihre Bestätigung. Füllen Sie zunächst die Erläuterung zum Thema Energieeffizienz aus und fahren Sie dann mit dem folgenden Abschnitt fort.">
      <formula>NOT(ISERROR(SEARCH("Vielen Dank für Ihre Bestätigung. Füllen Sie zunächst die Erläuterung zum Thema Energieeffizienz aus und fahren Sie dann mit dem folgenden Abschnitt fort.",B29)))</formula>
    </cfRule>
    <cfRule type="containsText" dxfId="151" priority="6" operator="containsText" text="Wenn Sie nicht geprüft haben, ob Sie das Potential für Energieeffzienz in ihrem Vorhaben bestmöglich ausgeschöpft haben, ist Ihr Vorhaben leider nicht förderfähig.">
      <formula>NOT(ISERROR(SEARCH("Wenn Sie nicht geprüft haben, ob Sie das Potential für Energieeffzienz in ihrem Vorhaben bestmöglich ausgeschöpft haben, ist Ihr Vorhaben leider nicht förderfähig.",B29)))</formula>
    </cfRule>
  </conditionalFormatting>
  <conditionalFormatting sqref="G41:K41">
    <cfRule type="containsText" dxfId="150" priority="3" operator="containsText" text="Bitte fahren Sie mit der Prüfung für Säule 1 (Eindämmung des Klimawandels) fort.">
      <formula>NOT(ISERROR(SEARCH("Bitte fahren Sie mit der Prüfung für Säule 1 (Eindämmung des Klimawandels) fort.",G41)))</formula>
    </cfRule>
    <cfRule type="containsText" dxfId="149" priority="4" operator="containsText" text="Sie können die Prüfung in Säule 1 (Eindämmung des Klimawandels) auslassen.">
      <formula>NOT(ISERROR(SEARCH("Sie können die Prüfung in Säule 1 (Eindämmung des Klimawandels) auslassen.",G41)))</formula>
    </cfRule>
  </conditionalFormatting>
  <conditionalFormatting sqref="G43:K43">
    <cfRule type="containsText" dxfId="148" priority="1" operator="containsText" text="Bitte fahren Sie mit der Prüfung für Säule 2 (Anpassung an den Klimawandel) fort.">
      <formula>NOT(ISERROR(SEARCH("Bitte fahren Sie mit der Prüfung für Säule 2 (Anpassung an den Klimawandel) fort.",G43)))</formula>
    </cfRule>
    <cfRule type="containsText" dxfId="147" priority="2" operator="containsText" text="ie können die Prüfung in Säule 2 (Anpassung an den Klimawandel) auslassen.">
      <formula>NOT(ISERROR(SEARCH("ie können die Prüfung in Säule 2 (Anpassung an den Klimawandel) auslassen.",G43)))</formula>
    </cfRule>
  </conditionalFormatting>
  <dataValidations count="1">
    <dataValidation type="list" allowBlank="1" showInputMessage="1" showErrorMessage="1" sqref="E27:O27 G20:K21">
      <formula1>"Bitte auswählen, Ja, Nein"</formula1>
    </dataValidation>
  </dataValidations>
  <pageMargins left="0.7" right="0.7" top="0.75" bottom="0.75" header="0.3" footer="0.3"/>
  <pageSetup paperSize="9" scale="11" orientation="landscape" r:id="rId1"/>
  <headerFooter>
    <oddFooter>&amp;C&amp;P_x000D_&amp;1#&amp;"Verdana"&amp;7&amp;K000000 Confidential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'Arbeitssheet (auszublenden)'!$A$4:$A$15</xm:f>
          </x14:formula1>
          <xm:sqref>G38:K38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98"/>
  <sheetViews>
    <sheetView showGridLines="0" tabSelected="1" topLeftCell="B43" zoomScaleNormal="100" workbookViewId="0">
      <selection activeCell="N49" sqref="N49:W49"/>
    </sheetView>
  </sheetViews>
  <sheetFormatPr baseColWidth="10" defaultColWidth="9.140625" defaultRowHeight="14.25" x14ac:dyDescent="0.2"/>
  <cols>
    <col min="1" max="1" width="9.7109375" style="7" customWidth="1"/>
    <col min="2" max="2" width="12.7109375" style="7" customWidth="1"/>
    <col min="3" max="3" width="17.5703125" style="7" customWidth="1"/>
    <col min="4" max="4" width="15.42578125" style="7" customWidth="1"/>
    <col min="5" max="5" width="12.42578125" style="7" customWidth="1"/>
    <col min="6" max="6" width="13.5703125" style="7" customWidth="1"/>
    <col min="7" max="7" width="14.140625" style="7" customWidth="1"/>
    <col min="8" max="8" width="9.140625" style="7"/>
    <col min="9" max="9" width="5" style="7" customWidth="1"/>
    <col min="10" max="10" width="23" style="7" customWidth="1"/>
    <col min="11" max="11" width="18.28515625" style="7" customWidth="1"/>
    <col min="12" max="12" width="11.85546875" style="7" customWidth="1"/>
    <col min="13" max="13" width="8.7109375" style="7" customWidth="1"/>
    <col min="14" max="22" width="9.140625" style="7"/>
    <col min="23" max="23" width="2.7109375" style="7" customWidth="1"/>
    <col min="24" max="25" width="9.140625" style="7"/>
    <col min="26" max="26" width="9.140625" style="7" customWidth="1"/>
    <col min="27" max="27" width="63.42578125" style="182" customWidth="1"/>
    <col min="28" max="28" width="30.28515625" style="7" customWidth="1"/>
    <col min="29" max="29" width="17.140625" style="7" customWidth="1"/>
    <col min="30" max="30" width="36.7109375" style="7" customWidth="1"/>
    <col min="31" max="34" width="9.140625" style="7"/>
    <col min="35" max="35" width="37.85546875" style="7" customWidth="1"/>
    <col min="36" max="36" width="67.140625" style="7" customWidth="1"/>
    <col min="37" max="37" width="11.42578125" style="7" customWidth="1"/>
    <col min="38" max="16384" width="9.140625" style="7"/>
  </cols>
  <sheetData>
    <row r="1" spans="1:23" ht="60" customHeight="1" x14ac:dyDescent="0.2">
      <c r="A1" s="2"/>
      <c r="B1" s="416" t="s">
        <v>29</v>
      </c>
      <c r="C1" s="416"/>
      <c r="D1" s="416"/>
      <c r="E1" s="416"/>
      <c r="F1" s="416"/>
      <c r="G1" s="416"/>
      <c r="H1" s="416"/>
      <c r="I1" s="416"/>
      <c r="J1" s="416"/>
      <c r="K1" s="416"/>
      <c r="L1" s="416"/>
      <c r="M1" s="416"/>
      <c r="N1" s="416"/>
      <c r="O1" s="416"/>
      <c r="P1" s="416"/>
      <c r="Q1" s="416"/>
      <c r="R1" s="416"/>
      <c r="S1" s="416"/>
      <c r="T1" s="416"/>
      <c r="U1" s="416"/>
      <c r="V1" s="416"/>
      <c r="W1" s="416"/>
    </row>
    <row r="2" spans="1:23" ht="333" customHeight="1" x14ac:dyDescent="0.2">
      <c r="B2" s="422" t="s">
        <v>33</v>
      </c>
      <c r="C2" s="423"/>
      <c r="D2" s="423"/>
      <c r="E2" s="423"/>
      <c r="F2" s="423"/>
      <c r="G2" s="423"/>
      <c r="H2" s="423"/>
      <c r="I2" s="423"/>
      <c r="J2" s="423"/>
      <c r="K2" s="423"/>
      <c r="L2" s="33"/>
      <c r="M2" s="34" t="s">
        <v>34</v>
      </c>
      <c r="N2" s="424" t="s">
        <v>35</v>
      </c>
      <c r="O2" s="425"/>
      <c r="P2" s="425"/>
      <c r="Q2" s="425"/>
      <c r="R2" s="425"/>
      <c r="S2" s="425"/>
      <c r="T2" s="425"/>
      <c r="U2" s="425"/>
      <c r="V2" s="425"/>
      <c r="W2" s="425"/>
    </row>
    <row r="3" spans="1:23" ht="22.5" customHeight="1" thickBot="1" x14ac:dyDescent="0.3">
      <c r="A3" s="31"/>
      <c r="B3" s="417"/>
      <c r="C3" s="417"/>
      <c r="D3" s="417"/>
      <c r="E3" s="417"/>
      <c r="F3" s="417"/>
      <c r="G3" s="417"/>
      <c r="H3" s="417"/>
      <c r="I3" s="417"/>
      <c r="J3" s="417"/>
      <c r="K3" s="417"/>
      <c r="L3" s="417"/>
      <c r="M3" s="417"/>
      <c r="N3" s="417"/>
      <c r="O3" s="417"/>
      <c r="P3" s="417"/>
      <c r="Q3" s="417"/>
      <c r="R3" s="417"/>
      <c r="S3" s="417"/>
      <c r="T3" s="417"/>
      <c r="U3" s="417"/>
      <c r="V3" s="417"/>
      <c r="W3" s="417"/>
    </row>
    <row r="4" spans="1:23" ht="60" customHeight="1" x14ac:dyDescent="0.2">
      <c r="A4" s="35"/>
      <c r="B4" s="431" t="s">
        <v>36</v>
      </c>
      <c r="C4" s="432"/>
      <c r="D4" s="432"/>
      <c r="E4" s="432"/>
      <c r="F4" s="432"/>
      <c r="G4" s="432"/>
      <c r="H4" s="432"/>
      <c r="I4" s="432"/>
      <c r="J4" s="432"/>
      <c r="K4" s="432"/>
      <c r="L4" s="432"/>
      <c r="M4" s="432"/>
      <c r="N4" s="432"/>
      <c r="O4" s="432"/>
      <c r="P4" s="432"/>
      <c r="Q4" s="432"/>
      <c r="R4" s="432"/>
      <c r="S4" s="432"/>
      <c r="T4" s="432"/>
      <c r="U4" s="432"/>
      <c r="V4" s="432"/>
      <c r="W4" s="433"/>
    </row>
    <row r="5" spans="1:23" ht="50.1" customHeight="1" x14ac:dyDescent="0.2">
      <c r="B5" s="318" t="s">
        <v>37</v>
      </c>
      <c r="C5" s="319"/>
      <c r="D5" s="319"/>
      <c r="E5" s="319"/>
      <c r="F5" s="319"/>
      <c r="G5" s="319"/>
      <c r="H5" s="319"/>
      <c r="I5" s="319"/>
      <c r="J5" s="319"/>
      <c r="K5" s="319"/>
      <c r="L5" s="319"/>
      <c r="M5" s="319"/>
      <c r="N5" s="319"/>
      <c r="O5" s="319"/>
      <c r="P5" s="319"/>
      <c r="Q5" s="319"/>
      <c r="R5" s="319"/>
      <c r="S5" s="319"/>
      <c r="T5" s="319"/>
      <c r="U5" s="319"/>
      <c r="V5" s="319"/>
      <c r="W5" s="320"/>
    </row>
    <row r="6" spans="1:23" ht="42" customHeight="1" x14ac:dyDescent="0.2">
      <c r="B6" s="361" t="s">
        <v>38</v>
      </c>
      <c r="C6" s="362"/>
      <c r="D6" s="362"/>
      <c r="E6" s="362"/>
      <c r="F6" s="363"/>
      <c r="G6" s="368" t="s">
        <v>39</v>
      </c>
      <c r="H6" s="369"/>
      <c r="I6" s="369"/>
      <c r="J6" s="370"/>
      <c r="K6" s="358" t="s">
        <v>40</v>
      </c>
      <c r="L6" s="358"/>
      <c r="M6" s="358"/>
      <c r="N6" s="410" t="s">
        <v>41</v>
      </c>
      <c r="O6" s="410"/>
      <c r="P6" s="410"/>
      <c r="Q6" s="410"/>
      <c r="R6" s="410"/>
      <c r="S6" s="410"/>
      <c r="T6" s="410"/>
      <c r="U6" s="410"/>
      <c r="V6" s="410"/>
      <c r="W6" s="411"/>
    </row>
    <row r="7" spans="1:23" ht="192" customHeight="1" x14ac:dyDescent="0.2">
      <c r="B7" s="364" t="s">
        <v>42</v>
      </c>
      <c r="C7" s="365"/>
      <c r="D7" s="365"/>
      <c r="E7" s="365"/>
      <c r="F7" s="365"/>
      <c r="G7" s="366" t="s">
        <v>15</v>
      </c>
      <c r="H7" s="366"/>
      <c r="I7" s="366"/>
      <c r="J7" s="367"/>
      <c r="K7" s="359" t="s">
        <v>43</v>
      </c>
      <c r="L7" s="360"/>
      <c r="M7" s="360"/>
      <c r="N7" s="434"/>
      <c r="O7" s="434"/>
      <c r="P7" s="434"/>
      <c r="Q7" s="434"/>
      <c r="R7" s="434"/>
      <c r="S7" s="434"/>
      <c r="T7" s="434"/>
      <c r="U7" s="434"/>
      <c r="V7" s="434"/>
      <c r="W7" s="435"/>
    </row>
    <row r="8" spans="1:23" ht="52.5" customHeight="1" x14ac:dyDescent="0.2">
      <c r="B8" s="354" t="s">
        <v>16</v>
      </c>
      <c r="C8" s="355"/>
      <c r="D8" s="355"/>
      <c r="E8" s="355"/>
      <c r="F8" s="355"/>
      <c r="G8" s="355"/>
      <c r="H8" s="355"/>
      <c r="I8" s="355"/>
      <c r="J8" s="355"/>
      <c r="K8" s="355"/>
      <c r="L8" s="355"/>
      <c r="M8" s="355"/>
      <c r="N8" s="37"/>
      <c r="O8" s="37"/>
      <c r="P8" s="37"/>
      <c r="Q8" s="37"/>
      <c r="R8" s="37"/>
      <c r="S8" s="37"/>
      <c r="T8" s="37"/>
      <c r="U8" s="37"/>
      <c r="V8" s="37"/>
      <c r="W8" s="208"/>
    </row>
    <row r="9" spans="1:23" ht="52.5" customHeight="1" x14ac:dyDescent="0.2">
      <c r="B9" s="356" t="str">
        <f>IF(AND('Arbeitssheet (auszublenden)'!D65=1,'Arbeitssheet (auszublenden)'!D66=0),"Sie können die Prüfung in Säule 1 bereits jetzt beenden.",IF(AND('Arbeitssheet (auszublenden)'!D65=0,'Arbeitssheet (auszublenden)'!D66=1),"Bitte fahren Sie mit der Prüfung für Säule 1 (Eindämmung des Klimawandels) fort.",IF(AND(G7="Forschungs- und Entwicklungsaktivitäten (mit Rechenzentren)"), "Bitte fahren Sie mit der Prüfung von Säule 1 unter '2. Klimaschützende Maßnahmen über den gesetzlichen Vorgaben' fort.", IF(AND(N62=0,N63=0),"",""))))</f>
        <v/>
      </c>
      <c r="C9" s="357"/>
      <c r="D9" s="357"/>
      <c r="E9" s="357"/>
      <c r="F9" s="357"/>
      <c r="G9" s="357"/>
      <c r="H9" s="357"/>
      <c r="I9" s="357"/>
      <c r="J9" s="357"/>
      <c r="K9" s="357"/>
      <c r="L9" s="357"/>
      <c r="M9" s="357"/>
      <c r="N9" s="37"/>
      <c r="O9" s="37"/>
      <c r="P9" s="37"/>
      <c r="Q9" s="37"/>
      <c r="R9" s="37"/>
      <c r="S9" s="37"/>
      <c r="T9" s="37"/>
      <c r="U9" s="37"/>
      <c r="V9" s="37"/>
      <c r="W9" s="208"/>
    </row>
    <row r="10" spans="1:23" ht="24" customHeight="1" x14ac:dyDescent="0.2">
      <c r="A10" s="35"/>
      <c r="B10" s="177"/>
      <c r="C10" s="178"/>
      <c r="D10" s="178"/>
      <c r="E10" s="178"/>
      <c r="F10" s="178"/>
      <c r="G10" s="178"/>
      <c r="H10" s="178"/>
      <c r="I10" s="178"/>
      <c r="J10" s="178"/>
      <c r="K10" s="178"/>
      <c r="L10" s="178"/>
      <c r="M10" s="178"/>
      <c r="N10" s="178"/>
      <c r="O10" s="178"/>
      <c r="P10" s="178"/>
      <c r="Q10" s="178"/>
      <c r="R10" s="178"/>
      <c r="S10" s="178"/>
      <c r="T10" s="178"/>
      <c r="U10" s="178"/>
      <c r="V10" s="178"/>
      <c r="W10" s="209"/>
    </row>
    <row r="11" spans="1:23" ht="50.1" customHeight="1" x14ac:dyDescent="0.2">
      <c r="B11" s="426" t="s">
        <v>44</v>
      </c>
      <c r="C11" s="427"/>
      <c r="D11" s="427"/>
      <c r="E11" s="427"/>
      <c r="F11" s="427"/>
      <c r="G11" s="427"/>
      <c r="H11" s="427"/>
      <c r="I11" s="427"/>
      <c r="J11" s="427"/>
      <c r="K11" s="427"/>
      <c r="L11" s="427"/>
      <c r="M11" s="427"/>
      <c r="N11" s="427"/>
      <c r="O11" s="427"/>
      <c r="P11" s="427"/>
      <c r="Q11" s="427"/>
      <c r="R11" s="427"/>
      <c r="S11" s="427"/>
      <c r="T11" s="427"/>
      <c r="U11" s="427"/>
      <c r="V11" s="427"/>
      <c r="W11" s="428"/>
    </row>
    <row r="12" spans="1:23" ht="36.75" customHeight="1" x14ac:dyDescent="0.2">
      <c r="A12" s="200"/>
      <c r="B12" s="202" t="s">
        <v>45</v>
      </c>
      <c r="C12" s="441" t="str">
        <f>Einführung!$G$38</f>
        <v>Kreislaufwirtschaft (KuR): Verwertungsverfahren für Abfälle</v>
      </c>
      <c r="D12" s="441"/>
      <c r="E12" s="441"/>
      <c r="F12" s="441"/>
      <c r="G12" s="201"/>
      <c r="H12" s="201"/>
      <c r="I12" s="201"/>
      <c r="J12" s="201"/>
      <c r="K12" s="201"/>
      <c r="L12" s="201"/>
      <c r="M12" s="201"/>
      <c r="N12" s="201"/>
      <c r="O12" s="201"/>
      <c r="P12" s="201"/>
      <c r="Q12" s="201"/>
      <c r="R12" s="201"/>
      <c r="S12" s="201"/>
      <c r="T12" s="201"/>
      <c r="U12" s="201"/>
      <c r="V12" s="201"/>
      <c r="W12" s="207"/>
    </row>
    <row r="13" spans="1:23" ht="42" customHeight="1" x14ac:dyDescent="0.2">
      <c r="A13" s="200"/>
      <c r="B13" s="439" t="str">
        <f>IF(AND('Arbeitssheet (auszublenden)'!D82=1,'Arbeitssheet (auszublenden)'!D83=0),"Für Ihre Maßnahme ist der Ausnahmetatbestand zur Energieeffizienz nicht einschlägig. Bitte überspringen Sie die Frage zu 'Energieeffizienz' .",IF(AND('Arbeitssheet (auszublenden)'!D82=0,'Arbeitssheet (auszublenden)'!D83=1),"Für Ihre Maßnahme ist der Ausnahmetatbestand zu erneuerbaren Energien nicht einschlägig. Bitte überspringen Sie die Frage 'Erneuerbare Energien'.",IF(AND('Arbeitssheet (auszublenden)'!D82=0,'Arbeitssheet (auszublenden)'!D83=0,'Arbeitssheet (auszublenden)'!D84=1),"Bitte wählen Sie zunächst den korrekten Fördertatbestand im Tabellenblatt 'Einführung' aus.",IF(AND('Arbeitssheet (auszublenden)'!D82=0,'Arbeitssheet (auszublenden)'!D83=0),"Ihre Maßnahme erfordert keine Prüfung der Säule 1. Bitte fahren Sie mit dem Tabellenblatt S2 Anpassung an den Klimawandel fort.'",""))))</f>
        <v>Für Ihre Maßnahme ist der Ausnahmetatbestand zur Energieeffizienz nicht einschlägig. Bitte überspringen Sie die Frage zu 'Energieeffizienz' .</v>
      </c>
      <c r="C13" s="440"/>
      <c r="D13" s="440"/>
      <c r="E13" s="440"/>
      <c r="F13" s="440"/>
      <c r="G13" s="440"/>
      <c r="H13" s="440"/>
      <c r="I13" s="440"/>
      <c r="J13" s="440"/>
      <c r="K13" s="440"/>
      <c r="L13" s="440"/>
      <c r="M13" s="440"/>
      <c r="N13" s="201"/>
      <c r="O13" s="201"/>
      <c r="P13" s="201"/>
      <c r="Q13" s="201"/>
      <c r="R13" s="201"/>
      <c r="S13" s="201"/>
      <c r="T13" s="201"/>
      <c r="U13" s="201"/>
      <c r="V13" s="201"/>
      <c r="W13" s="207"/>
    </row>
    <row r="14" spans="1:23" ht="21" customHeight="1" x14ac:dyDescent="0.2">
      <c r="A14" s="200"/>
      <c r="B14" s="201"/>
      <c r="C14" s="201"/>
      <c r="D14" s="201"/>
      <c r="E14" s="201"/>
      <c r="F14" s="201"/>
      <c r="G14" s="201"/>
      <c r="H14" s="201"/>
      <c r="I14" s="201"/>
      <c r="J14" s="201"/>
      <c r="K14" s="201"/>
      <c r="L14" s="201"/>
      <c r="M14" s="201"/>
      <c r="N14" s="201"/>
      <c r="O14" s="201"/>
      <c r="P14" s="201"/>
      <c r="Q14" s="201"/>
      <c r="R14" s="201"/>
      <c r="S14" s="201"/>
      <c r="T14" s="201"/>
      <c r="U14" s="201"/>
      <c r="V14" s="201"/>
      <c r="W14" s="207"/>
    </row>
    <row r="15" spans="1:23" ht="65.25" customHeight="1" x14ac:dyDescent="0.2">
      <c r="B15" s="436" t="s">
        <v>46</v>
      </c>
      <c r="C15" s="437"/>
      <c r="D15" s="437"/>
      <c r="E15" s="437"/>
      <c r="F15" s="438"/>
      <c r="G15" s="351" t="s">
        <v>39</v>
      </c>
      <c r="H15" s="352"/>
      <c r="I15" s="352"/>
      <c r="J15" s="353"/>
      <c r="K15" s="418" t="s">
        <v>40</v>
      </c>
      <c r="L15" s="418"/>
      <c r="M15" s="418"/>
      <c r="N15" s="429" t="s">
        <v>41</v>
      </c>
      <c r="O15" s="429"/>
      <c r="P15" s="429"/>
      <c r="Q15" s="429"/>
      <c r="R15" s="429"/>
      <c r="S15" s="429"/>
      <c r="T15" s="429"/>
      <c r="U15" s="429"/>
      <c r="V15" s="429"/>
      <c r="W15" s="430"/>
    </row>
    <row r="16" spans="1:23" ht="384.75" customHeight="1" x14ac:dyDescent="0.2">
      <c r="B16" s="364" t="s">
        <v>47</v>
      </c>
      <c r="C16" s="365"/>
      <c r="D16" s="365"/>
      <c r="E16" s="365"/>
      <c r="F16" s="365"/>
      <c r="G16" s="366" t="s">
        <v>15</v>
      </c>
      <c r="H16" s="366"/>
      <c r="I16" s="366"/>
      <c r="J16" s="367"/>
      <c r="K16" s="359" t="s">
        <v>48</v>
      </c>
      <c r="L16" s="359"/>
      <c r="M16" s="359"/>
      <c r="N16" s="419"/>
      <c r="O16" s="420"/>
      <c r="P16" s="420"/>
      <c r="Q16" s="420"/>
      <c r="R16" s="420"/>
      <c r="S16" s="420"/>
      <c r="T16" s="420"/>
      <c r="U16" s="420"/>
      <c r="V16" s="420"/>
      <c r="W16" s="421"/>
    </row>
    <row r="17" spans="2:23" ht="30.75" customHeight="1" x14ac:dyDescent="0.2">
      <c r="B17" s="354" t="s">
        <v>16</v>
      </c>
      <c r="C17" s="355"/>
      <c r="D17" s="355"/>
      <c r="E17" s="355"/>
      <c r="F17" s="355"/>
      <c r="G17" s="355"/>
      <c r="H17" s="355"/>
      <c r="I17" s="355"/>
      <c r="J17" s="355"/>
      <c r="K17" s="355"/>
      <c r="L17" s="355"/>
      <c r="M17" s="355"/>
      <c r="W17" s="210"/>
    </row>
    <row r="18" spans="2:23" ht="59.25" customHeight="1" x14ac:dyDescent="0.2">
      <c r="B18" s="356" t="str">
        <f>IF(G16="Bitte auswählen","",IF(G16="Ja","Ihr Vorhaben strebt Energieeffizienz über dem gesetzlichen Standard an. Sie können die Prüfung in Säule 1 beenden. Fahren Sie bitte, sofern für Ihr Vorhaben relevant mit Tabellenblatt S2 Anpassung an den Klimawandel fort.",IF(G16="Nein / Es gibt keinen gesetzlichen Standard.","Fahren Sie mit der nächsten Frage fort.")))</f>
        <v/>
      </c>
      <c r="C18" s="357"/>
      <c r="D18" s="357"/>
      <c r="E18" s="357"/>
      <c r="F18" s="357"/>
      <c r="G18" s="357"/>
      <c r="H18" s="357"/>
      <c r="I18" s="357"/>
      <c r="J18" s="357"/>
      <c r="K18" s="357"/>
      <c r="L18" s="357"/>
      <c r="M18" s="357"/>
      <c r="N18" s="37"/>
      <c r="O18" s="37"/>
      <c r="P18" s="37"/>
      <c r="Q18" s="37"/>
      <c r="R18" s="37"/>
      <c r="S18" s="37"/>
      <c r="T18" s="37"/>
      <c r="U18" s="37"/>
      <c r="V18" s="37"/>
      <c r="W18" s="208"/>
    </row>
    <row r="19" spans="2:23" ht="24" customHeight="1" x14ac:dyDescent="0.25">
      <c r="B19" s="38"/>
      <c r="W19" s="200"/>
    </row>
    <row r="20" spans="2:23" ht="58.5" customHeight="1" x14ac:dyDescent="0.2">
      <c r="B20" s="327" t="s">
        <v>49</v>
      </c>
      <c r="C20" s="328"/>
      <c r="D20" s="328"/>
      <c r="E20" s="328"/>
      <c r="F20" s="328"/>
      <c r="G20" s="371" t="s">
        <v>39</v>
      </c>
      <c r="H20" s="371"/>
      <c r="I20" s="371"/>
      <c r="J20" s="372"/>
      <c r="K20" s="358" t="s">
        <v>40</v>
      </c>
      <c r="L20" s="358"/>
      <c r="M20" s="358"/>
      <c r="N20" s="410" t="s">
        <v>41</v>
      </c>
      <c r="O20" s="410"/>
      <c r="P20" s="410"/>
      <c r="Q20" s="410"/>
      <c r="R20" s="410"/>
      <c r="S20" s="410"/>
      <c r="T20" s="410"/>
      <c r="U20" s="410"/>
      <c r="V20" s="410"/>
      <c r="W20" s="411"/>
    </row>
    <row r="21" spans="2:23" ht="148.5" customHeight="1" x14ac:dyDescent="0.2">
      <c r="B21" s="412" t="s">
        <v>50</v>
      </c>
      <c r="C21" s="413"/>
      <c r="D21" s="413"/>
      <c r="E21" s="413"/>
      <c r="F21" s="413"/>
      <c r="G21" s="414" t="s">
        <v>15</v>
      </c>
      <c r="H21" s="414"/>
      <c r="I21" s="414"/>
      <c r="J21" s="415"/>
      <c r="K21" s="405"/>
      <c r="L21" s="406"/>
      <c r="M21" s="406"/>
      <c r="N21" s="407"/>
      <c r="O21" s="408"/>
      <c r="P21" s="408"/>
      <c r="Q21" s="408"/>
      <c r="R21" s="408"/>
      <c r="S21" s="408"/>
      <c r="T21" s="408"/>
      <c r="U21" s="408"/>
      <c r="V21" s="408"/>
      <c r="W21" s="409"/>
    </row>
    <row r="22" spans="2:23" ht="30.75" customHeight="1" x14ac:dyDescent="0.2">
      <c r="B22" s="400" t="s">
        <v>16</v>
      </c>
      <c r="C22" s="401"/>
      <c r="D22" s="401"/>
      <c r="E22" s="401"/>
      <c r="F22" s="401"/>
      <c r="G22" s="401"/>
      <c r="H22" s="401"/>
      <c r="I22" s="401"/>
      <c r="J22" s="401"/>
      <c r="K22" s="401"/>
      <c r="L22" s="401"/>
      <c r="M22" s="401"/>
      <c r="W22" s="210"/>
    </row>
    <row r="23" spans="2:23" ht="60.75" customHeight="1" x14ac:dyDescent="0.2">
      <c r="B23" s="356" t="str">
        <f>IF(G21="Bitte auswählen","", IF(G21="Ja", "Ihr Wärmebedarf wird zu 100% aus Erneuerbaren Energienquellen gedeckt. Sie können die Prüfung der Säule 1 hier beenden. Fahren Sie, sofern für Ihr Vorhaben relevant, bitte direkt mit Tabellenblatt S2 Anpassung an den Klimawandel fort.", IF(G21="Nein", "Fahren Sie mit der nächsten Frage fort.")))</f>
        <v/>
      </c>
      <c r="C23" s="357"/>
      <c r="D23" s="357"/>
      <c r="E23" s="357"/>
      <c r="F23" s="357"/>
      <c r="G23" s="357"/>
      <c r="H23" s="357"/>
      <c r="I23" s="357"/>
      <c r="J23" s="357"/>
      <c r="K23" s="357"/>
      <c r="L23" s="357"/>
      <c r="M23" s="357"/>
      <c r="N23" s="37"/>
      <c r="O23" s="37"/>
      <c r="P23" s="37"/>
      <c r="Q23" s="37"/>
      <c r="R23" s="37"/>
      <c r="S23" s="37"/>
      <c r="T23" s="37"/>
      <c r="U23" s="37"/>
      <c r="V23" s="37"/>
      <c r="W23" s="208"/>
    </row>
    <row r="24" spans="2:23" ht="24.75" customHeight="1" x14ac:dyDescent="0.2">
      <c r="B24" s="190"/>
      <c r="C24" s="191"/>
      <c r="D24" s="191"/>
      <c r="E24" s="191"/>
      <c r="F24" s="191"/>
      <c r="G24" s="191"/>
      <c r="H24" s="191"/>
      <c r="I24" s="191"/>
      <c r="J24" s="191"/>
      <c r="K24" s="191"/>
      <c r="L24" s="191"/>
      <c r="M24" s="191"/>
      <c r="N24" s="37"/>
      <c r="O24" s="37"/>
      <c r="P24" s="37"/>
      <c r="Q24" s="37"/>
      <c r="R24" s="37"/>
      <c r="S24" s="37"/>
      <c r="T24" s="37"/>
      <c r="U24" s="37"/>
      <c r="V24" s="37"/>
      <c r="W24" s="208"/>
    </row>
    <row r="25" spans="2:23" ht="50.1" customHeight="1" x14ac:dyDescent="0.2">
      <c r="B25" s="318" t="s">
        <v>51</v>
      </c>
      <c r="C25" s="319"/>
      <c r="D25" s="319"/>
      <c r="E25" s="319"/>
      <c r="F25" s="319"/>
      <c r="G25" s="319"/>
      <c r="H25" s="319"/>
      <c r="I25" s="319"/>
      <c r="J25" s="319"/>
      <c r="K25" s="319"/>
      <c r="L25" s="319"/>
      <c r="M25" s="319"/>
      <c r="N25" s="319"/>
      <c r="O25" s="319"/>
      <c r="P25" s="319"/>
      <c r="Q25" s="319"/>
      <c r="R25" s="319"/>
      <c r="S25" s="319"/>
      <c r="T25" s="319"/>
      <c r="U25" s="319"/>
      <c r="V25" s="319"/>
      <c r="W25" s="320"/>
    </row>
    <row r="26" spans="2:23" s="8" customFormat="1" ht="214.5" customHeight="1" x14ac:dyDescent="0.25">
      <c r="B26" s="402" t="s">
        <v>52</v>
      </c>
      <c r="C26" s="403"/>
      <c r="D26" s="403"/>
      <c r="E26" s="403"/>
      <c r="F26" s="403"/>
      <c r="G26" s="403"/>
      <c r="H26" s="403"/>
      <c r="I26" s="403"/>
      <c r="J26" s="403"/>
      <c r="K26" s="403"/>
      <c r="L26" s="403"/>
      <c r="M26" s="403"/>
      <c r="N26" s="403"/>
      <c r="O26" s="403"/>
      <c r="P26" s="403"/>
      <c r="Q26" s="403"/>
      <c r="R26" s="403"/>
      <c r="S26" s="403"/>
      <c r="T26" s="403"/>
      <c r="U26" s="403"/>
      <c r="V26" s="403"/>
      <c r="W26" s="404"/>
    </row>
    <row r="27" spans="2:23" ht="50.1" customHeight="1" x14ac:dyDescent="0.2">
      <c r="B27" s="394" t="s">
        <v>53</v>
      </c>
      <c r="C27" s="395"/>
      <c r="D27" s="395"/>
      <c r="E27" s="395"/>
      <c r="F27" s="395"/>
      <c r="G27" s="395"/>
      <c r="H27" s="395"/>
      <c r="I27" s="395"/>
      <c r="J27" s="198" t="s">
        <v>54</v>
      </c>
      <c r="K27" s="396" t="s">
        <v>40</v>
      </c>
      <c r="L27" s="396"/>
      <c r="M27" s="396"/>
      <c r="N27" s="315" t="s">
        <v>55</v>
      </c>
      <c r="O27" s="316"/>
      <c r="P27" s="316"/>
      <c r="Q27" s="316"/>
      <c r="R27" s="316"/>
      <c r="S27" s="316"/>
      <c r="T27" s="316"/>
      <c r="U27" s="316"/>
      <c r="V27" s="316"/>
      <c r="W27" s="317"/>
    </row>
    <row r="28" spans="2:23" ht="88.5" customHeight="1" x14ac:dyDescent="0.2">
      <c r="B28" s="397" t="s">
        <v>56</v>
      </c>
      <c r="C28" s="398"/>
      <c r="D28" s="398"/>
      <c r="E28" s="398"/>
      <c r="F28" s="398"/>
      <c r="G28" s="398"/>
      <c r="H28" s="398"/>
      <c r="I28" s="399"/>
      <c r="J28" s="237">
        <v>0</v>
      </c>
      <c r="K28" s="375" t="s">
        <v>57</v>
      </c>
      <c r="L28" s="376"/>
      <c r="M28" s="377"/>
      <c r="N28" s="378"/>
      <c r="O28" s="379"/>
      <c r="P28" s="379"/>
      <c r="Q28" s="379"/>
      <c r="R28" s="379"/>
      <c r="S28" s="379"/>
      <c r="T28" s="379"/>
      <c r="U28" s="379"/>
      <c r="V28" s="379"/>
      <c r="W28" s="380"/>
    </row>
    <row r="29" spans="2:23" ht="92.25" customHeight="1" x14ac:dyDescent="0.2">
      <c r="B29" s="381" t="s">
        <v>58</v>
      </c>
      <c r="C29" s="382"/>
      <c r="D29" s="382"/>
      <c r="E29" s="382"/>
      <c r="F29" s="382"/>
      <c r="G29" s="382"/>
      <c r="H29" s="382"/>
      <c r="I29" s="383"/>
      <c r="J29" s="238">
        <v>0</v>
      </c>
      <c r="K29" s="346" t="s">
        <v>57</v>
      </c>
      <c r="L29" s="347"/>
      <c r="M29" s="348"/>
      <c r="N29" s="384"/>
      <c r="O29" s="384"/>
      <c r="P29" s="384"/>
      <c r="Q29" s="384"/>
      <c r="R29" s="384"/>
      <c r="S29" s="384"/>
      <c r="T29" s="384"/>
      <c r="U29" s="384"/>
      <c r="V29" s="384"/>
      <c r="W29" s="385"/>
    </row>
    <row r="30" spans="2:23" ht="39" customHeight="1" x14ac:dyDescent="0.2">
      <c r="B30" s="386" t="s">
        <v>59</v>
      </c>
      <c r="C30" s="387"/>
      <c r="D30" s="387"/>
      <c r="E30" s="387"/>
      <c r="F30" s="387"/>
      <c r="G30" s="387"/>
      <c r="H30" s="387"/>
      <c r="I30" s="387"/>
      <c r="J30" s="217">
        <f>SUM(J28:J29)</f>
        <v>0</v>
      </c>
      <c r="K30" s="391" t="s">
        <v>57</v>
      </c>
      <c r="L30" s="392"/>
      <c r="M30" s="393"/>
      <c r="N30" s="388"/>
      <c r="O30" s="389"/>
      <c r="P30" s="389"/>
      <c r="Q30" s="389"/>
      <c r="R30" s="389"/>
      <c r="S30" s="389"/>
      <c r="T30" s="389"/>
      <c r="U30" s="389"/>
      <c r="V30" s="389"/>
      <c r="W30" s="390"/>
    </row>
    <row r="31" spans="2:23" ht="30.75" customHeight="1" x14ac:dyDescent="0.2">
      <c r="B31" s="373" t="s">
        <v>16</v>
      </c>
      <c r="C31" s="374"/>
      <c r="D31" s="374"/>
      <c r="E31" s="374"/>
      <c r="F31" s="374"/>
      <c r="G31" s="374"/>
      <c r="H31" s="374"/>
      <c r="I31" s="374"/>
      <c r="J31" s="374"/>
      <c r="K31" s="374"/>
      <c r="W31" s="200"/>
    </row>
    <row r="32" spans="2:23" ht="69" customHeight="1" thickBot="1" x14ac:dyDescent="0.25">
      <c r="B32" s="307" t="str">
        <f>IF(J30=0,"",IF(J30&gt;=4000,"Ihr Vorhaben umfasst in einem durchschnittlichen Betriebsjahr mind. 4.000 t/a CO2e. Gehen Sie bitte in die nachstehende, detaillierte Prüfung (Phase 2) auf diesem Tabellenblatt.","Ihr Vorhaben liegt unter dem Schwellenwert von 4.000 t/a CO2e für ein durchschnittliches Betriebsjahr. Sie müssen Phase 2 nicht ausfüllen, sondern können direkt zu Tabellenblatt S2 Anpassung an den Klimawandel wechseln, sofern für Ihr Vorhaben relevant."))</f>
        <v/>
      </c>
      <c r="C32" s="308"/>
      <c r="D32" s="308"/>
      <c r="E32" s="308"/>
      <c r="F32" s="308"/>
      <c r="G32" s="308"/>
      <c r="H32" s="308"/>
      <c r="I32" s="308"/>
      <c r="J32" s="308"/>
      <c r="K32" s="308"/>
      <c r="L32" s="308"/>
      <c r="M32" s="308"/>
      <c r="N32" s="39"/>
      <c r="O32" s="39"/>
      <c r="P32" s="39"/>
      <c r="Q32" s="39"/>
      <c r="R32" s="39"/>
      <c r="S32" s="39"/>
      <c r="T32" s="39"/>
      <c r="U32" s="39"/>
      <c r="V32" s="39"/>
      <c r="W32" s="211"/>
    </row>
    <row r="33" spans="2:27" ht="20.25" customHeight="1" thickBot="1" x14ac:dyDescent="0.3">
      <c r="B33" s="32"/>
    </row>
    <row r="34" spans="2:27" ht="77.25" customHeight="1" x14ac:dyDescent="0.2">
      <c r="B34" s="321" t="s">
        <v>60</v>
      </c>
      <c r="C34" s="322"/>
      <c r="D34" s="322"/>
      <c r="E34" s="322"/>
      <c r="F34" s="322"/>
      <c r="G34" s="322"/>
      <c r="H34" s="322"/>
      <c r="I34" s="322"/>
      <c r="J34" s="322"/>
      <c r="K34" s="322"/>
      <c r="L34" s="322"/>
      <c r="M34" s="322"/>
      <c r="N34" s="322"/>
      <c r="O34" s="322"/>
      <c r="P34" s="322"/>
      <c r="Q34" s="322"/>
      <c r="R34" s="322"/>
      <c r="S34" s="322"/>
      <c r="T34" s="322"/>
      <c r="U34" s="322"/>
      <c r="V34" s="322"/>
      <c r="W34" s="323"/>
    </row>
    <row r="35" spans="2:27" ht="56.25" customHeight="1" x14ac:dyDescent="0.2">
      <c r="B35" s="318" t="s">
        <v>61</v>
      </c>
      <c r="C35" s="319"/>
      <c r="D35" s="319"/>
      <c r="E35" s="319"/>
      <c r="F35" s="319"/>
      <c r="G35" s="319"/>
      <c r="H35" s="319"/>
      <c r="I35" s="319"/>
      <c r="J35" s="319"/>
      <c r="K35" s="319"/>
      <c r="L35" s="319"/>
      <c r="M35" s="319"/>
      <c r="N35" s="319"/>
      <c r="O35" s="319"/>
      <c r="P35" s="319"/>
      <c r="Q35" s="319"/>
      <c r="R35" s="319"/>
      <c r="S35" s="319"/>
      <c r="T35" s="319"/>
      <c r="U35" s="319"/>
      <c r="V35" s="319"/>
      <c r="W35" s="320"/>
    </row>
    <row r="36" spans="2:27" s="8" customFormat="1" ht="64.5" customHeight="1" x14ac:dyDescent="0.25">
      <c r="B36" s="309" t="s">
        <v>62</v>
      </c>
      <c r="C36" s="310"/>
      <c r="D36" s="310"/>
      <c r="E36" s="310"/>
      <c r="F36" s="310"/>
      <c r="G36" s="310"/>
      <c r="H36" s="310"/>
      <c r="I36" s="310"/>
      <c r="J36" s="310"/>
      <c r="K36" s="310"/>
      <c r="L36" s="310"/>
      <c r="M36" s="310"/>
      <c r="N36" s="310"/>
      <c r="O36" s="310"/>
      <c r="P36" s="310"/>
      <c r="Q36" s="310"/>
      <c r="R36" s="310"/>
      <c r="S36" s="310"/>
      <c r="T36" s="310"/>
      <c r="U36" s="310"/>
      <c r="V36" s="310"/>
      <c r="W36" s="311"/>
    </row>
    <row r="37" spans="2:27" ht="50.1" customHeight="1" x14ac:dyDescent="0.2">
      <c r="B37" s="313" t="s">
        <v>63</v>
      </c>
      <c r="C37" s="314"/>
      <c r="D37" s="314"/>
      <c r="E37" s="314"/>
      <c r="F37" s="314"/>
      <c r="G37" s="314"/>
      <c r="H37" s="314"/>
      <c r="I37" s="314"/>
      <c r="J37" s="314"/>
      <c r="K37" s="312" t="s">
        <v>40</v>
      </c>
      <c r="L37" s="312"/>
      <c r="M37" s="312"/>
      <c r="N37" s="315" t="s">
        <v>55</v>
      </c>
      <c r="O37" s="316"/>
      <c r="P37" s="316"/>
      <c r="Q37" s="316"/>
      <c r="R37" s="316"/>
      <c r="S37" s="316"/>
      <c r="T37" s="316"/>
      <c r="U37" s="316"/>
      <c r="V37" s="316"/>
      <c r="W37" s="317"/>
    </row>
    <row r="38" spans="2:27" ht="409.5" customHeight="1" thickBot="1" x14ac:dyDescent="0.25">
      <c r="B38" s="448" t="s">
        <v>64</v>
      </c>
      <c r="C38" s="449"/>
      <c r="D38" s="449"/>
      <c r="E38" s="449"/>
      <c r="F38" s="449"/>
      <c r="G38" s="449"/>
      <c r="H38" s="449"/>
      <c r="I38" s="449"/>
      <c r="J38" s="449"/>
      <c r="K38" s="450" t="s">
        <v>65</v>
      </c>
      <c r="L38" s="450"/>
      <c r="M38" s="450"/>
      <c r="N38" s="451"/>
      <c r="O38" s="451"/>
      <c r="P38" s="451"/>
      <c r="Q38" s="451"/>
      <c r="R38" s="451"/>
      <c r="S38" s="451"/>
      <c r="T38" s="451"/>
      <c r="U38" s="451"/>
      <c r="V38" s="451"/>
      <c r="W38" s="452"/>
    </row>
    <row r="39" spans="2:27" ht="123" customHeight="1" x14ac:dyDescent="0.2">
      <c r="B39" s="324" t="s">
        <v>66</v>
      </c>
      <c r="C39" s="325"/>
      <c r="D39" s="325"/>
      <c r="E39" s="325"/>
      <c r="F39" s="325"/>
      <c r="G39" s="325"/>
      <c r="H39" s="325"/>
      <c r="I39" s="325"/>
      <c r="J39" s="325"/>
      <c r="K39" s="325"/>
      <c r="L39" s="325"/>
      <c r="M39" s="325"/>
      <c r="N39" s="325"/>
      <c r="O39" s="325"/>
      <c r="P39" s="325"/>
      <c r="Q39" s="325"/>
      <c r="R39" s="325"/>
      <c r="S39" s="325"/>
      <c r="T39" s="325"/>
      <c r="U39" s="325"/>
      <c r="V39" s="325"/>
      <c r="W39" s="326"/>
    </row>
    <row r="40" spans="2:27" ht="84" customHeight="1" x14ac:dyDescent="0.2">
      <c r="B40" s="327" t="s">
        <v>67</v>
      </c>
      <c r="C40" s="328"/>
      <c r="D40" s="328"/>
      <c r="E40" s="328"/>
      <c r="F40" s="328"/>
      <c r="G40" s="328"/>
      <c r="H40" s="328"/>
      <c r="I40" s="329"/>
      <c r="J40" s="199" t="s">
        <v>39</v>
      </c>
      <c r="K40" s="312" t="s">
        <v>40</v>
      </c>
      <c r="L40" s="312"/>
      <c r="M40" s="312"/>
      <c r="N40" s="315" t="s">
        <v>41</v>
      </c>
      <c r="O40" s="316"/>
      <c r="P40" s="316"/>
      <c r="Q40" s="316"/>
      <c r="R40" s="316"/>
      <c r="S40" s="316"/>
      <c r="T40" s="316"/>
      <c r="U40" s="316"/>
      <c r="V40" s="316"/>
      <c r="W40" s="317"/>
    </row>
    <row r="41" spans="2:27" ht="192.75" customHeight="1" x14ac:dyDescent="0.2">
      <c r="B41" s="330" t="s">
        <v>68</v>
      </c>
      <c r="C41" s="331"/>
      <c r="D41" s="331"/>
      <c r="E41" s="331"/>
      <c r="F41" s="331"/>
      <c r="G41" s="331"/>
      <c r="H41" s="331"/>
      <c r="I41" s="332"/>
      <c r="J41" s="36" t="s">
        <v>15</v>
      </c>
      <c r="K41" s="333" t="s">
        <v>69</v>
      </c>
      <c r="L41" s="333"/>
      <c r="M41" s="333"/>
      <c r="N41" s="334"/>
      <c r="O41" s="335"/>
      <c r="P41" s="335"/>
      <c r="Q41" s="335"/>
      <c r="R41" s="335"/>
      <c r="S41" s="335"/>
      <c r="T41" s="335"/>
      <c r="U41" s="335"/>
      <c r="V41" s="335"/>
      <c r="W41" s="336"/>
    </row>
    <row r="42" spans="2:27" ht="60.75" customHeight="1" x14ac:dyDescent="0.2">
      <c r="B42" s="318" t="s">
        <v>70</v>
      </c>
      <c r="C42" s="319"/>
      <c r="D42" s="319"/>
      <c r="E42" s="319"/>
      <c r="F42" s="319"/>
      <c r="G42" s="319"/>
      <c r="H42" s="319"/>
      <c r="I42" s="319"/>
      <c r="J42" s="319"/>
      <c r="K42" s="319"/>
      <c r="L42" s="319"/>
      <c r="M42" s="319"/>
      <c r="N42" s="319"/>
      <c r="O42" s="319"/>
      <c r="P42" s="319"/>
      <c r="Q42" s="319"/>
      <c r="R42" s="319"/>
      <c r="S42" s="319"/>
      <c r="T42" s="319"/>
      <c r="U42" s="319"/>
      <c r="V42" s="319"/>
      <c r="W42" s="320"/>
    </row>
    <row r="43" spans="2:27" s="8" customFormat="1" ht="63" customHeight="1" x14ac:dyDescent="0.25">
      <c r="B43" s="337" t="s">
        <v>71</v>
      </c>
      <c r="C43" s="338"/>
      <c r="D43" s="338"/>
      <c r="E43" s="338"/>
      <c r="F43" s="338"/>
      <c r="G43" s="338"/>
      <c r="H43" s="338"/>
      <c r="I43" s="338"/>
      <c r="J43" s="338"/>
      <c r="K43" s="338"/>
      <c r="L43" s="338"/>
      <c r="M43" s="338"/>
      <c r="N43" s="338"/>
      <c r="O43" s="338"/>
      <c r="P43" s="338"/>
      <c r="Q43" s="338"/>
      <c r="R43" s="338"/>
      <c r="S43" s="338"/>
      <c r="T43" s="338"/>
      <c r="U43" s="338"/>
      <c r="V43" s="338"/>
      <c r="W43" s="339"/>
      <c r="AA43" s="183"/>
    </row>
    <row r="44" spans="2:27" ht="50.1" customHeight="1" thickBot="1" x14ac:dyDescent="0.25">
      <c r="B44" s="453" t="s">
        <v>72</v>
      </c>
      <c r="C44" s="454"/>
      <c r="D44" s="454"/>
      <c r="E44" s="454"/>
      <c r="F44" s="454"/>
      <c r="G44" s="454"/>
      <c r="H44" s="454"/>
      <c r="I44" s="454"/>
      <c r="J44" s="454"/>
      <c r="K44" s="444" t="s">
        <v>40</v>
      </c>
      <c r="L44" s="444"/>
      <c r="M44" s="444"/>
      <c r="N44" s="455" t="s">
        <v>55</v>
      </c>
      <c r="O44" s="456"/>
      <c r="P44" s="456"/>
      <c r="Q44" s="456"/>
      <c r="R44" s="456"/>
      <c r="S44" s="456"/>
      <c r="T44" s="456"/>
      <c r="U44" s="456"/>
      <c r="V44" s="456"/>
      <c r="W44" s="457"/>
    </row>
    <row r="45" spans="2:27" ht="242.25" customHeight="1" x14ac:dyDescent="0.2">
      <c r="B45" s="460" t="s">
        <v>73</v>
      </c>
      <c r="C45" s="461"/>
      <c r="D45" s="461"/>
      <c r="E45" s="461"/>
      <c r="F45" s="461"/>
      <c r="G45" s="461"/>
      <c r="H45" s="461"/>
      <c r="I45" s="461"/>
      <c r="J45" s="462"/>
      <c r="K45" s="463" t="s">
        <v>74</v>
      </c>
      <c r="L45" s="464"/>
      <c r="M45" s="465"/>
      <c r="N45" s="349"/>
      <c r="O45" s="349"/>
      <c r="P45" s="349"/>
      <c r="Q45" s="349"/>
      <c r="R45" s="349"/>
      <c r="S45" s="349"/>
      <c r="T45" s="349"/>
      <c r="U45" s="349"/>
      <c r="V45" s="349"/>
      <c r="W45" s="350"/>
    </row>
    <row r="46" spans="2:27" ht="53.25" customHeight="1" x14ac:dyDescent="0.2">
      <c r="B46" s="304" t="s">
        <v>75</v>
      </c>
      <c r="C46" s="305"/>
      <c r="D46" s="305"/>
      <c r="E46" s="305"/>
      <c r="F46" s="305"/>
      <c r="G46" s="306"/>
      <c r="H46" s="301" t="str">
        <f>IF(B93="Fehler","automatische Berechnung",J30*B93)</f>
        <v>automatische Berechnung</v>
      </c>
      <c r="I46" s="302"/>
      <c r="J46" s="303"/>
      <c r="K46" s="346" t="s">
        <v>76</v>
      </c>
      <c r="L46" s="347"/>
      <c r="M46" s="348"/>
      <c r="N46" s="442"/>
      <c r="O46" s="442"/>
      <c r="P46" s="442"/>
      <c r="Q46" s="442"/>
      <c r="R46" s="442"/>
      <c r="S46" s="442"/>
      <c r="T46" s="442"/>
      <c r="U46" s="442"/>
      <c r="V46" s="442"/>
      <c r="W46" s="443"/>
    </row>
    <row r="47" spans="2:27" ht="42.75" customHeight="1" x14ac:dyDescent="0.2">
      <c r="B47" s="445" t="s">
        <v>77</v>
      </c>
      <c r="C47" s="338"/>
      <c r="D47" s="338"/>
      <c r="E47" s="338"/>
      <c r="F47" s="338"/>
      <c r="G47" s="338"/>
      <c r="H47" s="338"/>
      <c r="I47" s="338"/>
      <c r="J47" s="338"/>
      <c r="K47" s="338"/>
      <c r="L47" s="338"/>
      <c r="M47" s="338"/>
      <c r="N47" s="338"/>
      <c r="O47" s="338"/>
      <c r="P47" s="338"/>
      <c r="Q47" s="338"/>
      <c r="R47" s="338"/>
      <c r="S47" s="338"/>
      <c r="T47" s="338"/>
      <c r="U47" s="338"/>
      <c r="V47" s="338"/>
      <c r="W47" s="339"/>
    </row>
    <row r="48" spans="2:27" ht="130.5" customHeight="1" x14ac:dyDescent="0.2">
      <c r="B48" s="340" t="s">
        <v>78</v>
      </c>
      <c r="C48" s="341"/>
      <c r="D48" s="341"/>
      <c r="E48" s="341"/>
      <c r="F48" s="341"/>
      <c r="G48" s="341"/>
      <c r="H48" s="341"/>
      <c r="I48" s="341"/>
      <c r="J48" s="342"/>
      <c r="K48" s="312" t="s">
        <v>40</v>
      </c>
      <c r="L48" s="312"/>
      <c r="M48" s="312"/>
      <c r="N48" s="315" t="s">
        <v>55</v>
      </c>
      <c r="O48" s="316"/>
      <c r="P48" s="316"/>
      <c r="Q48" s="316"/>
      <c r="R48" s="316"/>
      <c r="S48" s="316"/>
      <c r="T48" s="316"/>
      <c r="U48" s="316"/>
      <c r="V48" s="316"/>
      <c r="W48" s="317"/>
    </row>
    <row r="49" spans="1:27" ht="148.5" customHeight="1" thickBot="1" x14ac:dyDescent="0.25">
      <c r="B49" s="446" t="s">
        <v>64</v>
      </c>
      <c r="C49" s="447"/>
      <c r="D49" s="447"/>
      <c r="E49" s="447"/>
      <c r="F49" s="447"/>
      <c r="G49" s="447"/>
      <c r="H49" s="447"/>
      <c r="I49" s="447"/>
      <c r="J49" s="447"/>
      <c r="K49" s="343" t="s">
        <v>79</v>
      </c>
      <c r="L49" s="344"/>
      <c r="M49" s="345"/>
      <c r="N49" s="458"/>
      <c r="O49" s="458"/>
      <c r="P49" s="458"/>
      <c r="Q49" s="458"/>
      <c r="R49" s="458"/>
      <c r="S49" s="458"/>
      <c r="T49" s="458"/>
      <c r="U49" s="458"/>
      <c r="V49" s="458"/>
      <c r="W49" s="459"/>
    </row>
    <row r="51" spans="1:27" ht="21.75" customHeight="1" x14ac:dyDescent="0.2">
      <c r="B51" s="260" t="s">
        <v>20</v>
      </c>
      <c r="C51" s="261"/>
      <c r="D51" s="261"/>
      <c r="E51" s="261"/>
      <c r="F51" s="261"/>
      <c r="G51" s="261"/>
      <c r="H51" s="261"/>
      <c r="I51" s="261"/>
      <c r="J51" s="261"/>
      <c r="K51" s="261"/>
    </row>
    <row r="52" spans="1:27" ht="54.75" customHeight="1" x14ac:dyDescent="0.2">
      <c r="B52" s="284" t="s">
        <v>80</v>
      </c>
      <c r="C52" s="284"/>
      <c r="D52" s="284"/>
      <c r="E52" s="284"/>
      <c r="F52" s="284"/>
      <c r="G52" s="284"/>
      <c r="H52" s="284"/>
      <c r="I52" s="284"/>
      <c r="J52" s="284"/>
      <c r="K52" s="284"/>
    </row>
    <row r="53" spans="1:27" ht="15" thickBot="1" x14ac:dyDescent="0.25">
      <c r="A53" s="46"/>
    </row>
    <row r="54" spans="1:27" ht="69" customHeight="1" thickBot="1" x14ac:dyDescent="0.25">
      <c r="A54" s="46"/>
      <c r="B54" s="101"/>
      <c r="C54" s="272" t="s">
        <v>81</v>
      </c>
      <c r="D54" s="272"/>
      <c r="E54" s="272"/>
      <c r="F54" s="272"/>
      <c r="G54" s="272"/>
      <c r="H54" s="272"/>
      <c r="I54" s="272"/>
      <c r="J54" s="272"/>
      <c r="K54" s="273"/>
    </row>
    <row r="55" spans="1:27" s="40" customFormat="1" x14ac:dyDescent="0.2">
      <c r="A55" s="47"/>
      <c r="B55" s="47"/>
      <c r="C55" s="47"/>
      <c r="D55" s="47"/>
      <c r="E55" s="47"/>
      <c r="F55" s="47"/>
      <c r="AA55" s="184"/>
    </row>
    <row r="56" spans="1:27" s="40" customFormat="1" ht="15" hidden="1" x14ac:dyDescent="0.25">
      <c r="A56" s="47"/>
      <c r="B56" s="48" t="s">
        <v>82</v>
      </c>
      <c r="C56" s="48"/>
      <c r="D56" s="48"/>
      <c r="E56" s="49"/>
      <c r="F56" s="49"/>
      <c r="AA56" s="184"/>
    </row>
    <row r="57" spans="1:27" s="40" customFormat="1" ht="15" hidden="1" x14ac:dyDescent="0.25">
      <c r="A57" s="47"/>
      <c r="B57" s="50"/>
      <c r="C57" s="51"/>
      <c r="D57" s="52"/>
      <c r="E57" s="49"/>
      <c r="F57" s="49"/>
      <c r="AA57" s="184"/>
    </row>
    <row r="58" spans="1:27" s="40" customFormat="1" ht="15" hidden="1" x14ac:dyDescent="0.25">
      <c r="A58" s="47"/>
      <c r="B58" s="53" t="s">
        <v>83</v>
      </c>
      <c r="C58" s="54" t="s">
        <v>84</v>
      </c>
      <c r="D58" s="52"/>
      <c r="E58" s="55"/>
      <c r="F58" s="49"/>
      <c r="AA58" s="184"/>
    </row>
    <row r="59" spans="1:27" s="40" customFormat="1" ht="15" hidden="1" x14ac:dyDescent="0.25">
      <c r="A59" s="47"/>
      <c r="B59" s="56" t="s">
        <v>85</v>
      </c>
      <c r="C59" s="56" t="s">
        <v>85</v>
      </c>
      <c r="D59" s="52">
        <v>1</v>
      </c>
      <c r="E59" s="57" t="s">
        <v>86</v>
      </c>
      <c r="F59" s="58"/>
      <c r="AA59" s="184"/>
    </row>
    <row r="60" spans="1:27" s="40" customFormat="1" ht="15" hidden="1" x14ac:dyDescent="0.25">
      <c r="A60" s="47"/>
      <c r="B60" s="59">
        <v>2022</v>
      </c>
      <c r="C60" s="60">
        <v>114</v>
      </c>
      <c r="D60" s="52">
        <v>2</v>
      </c>
      <c r="E60" s="58" t="str" cm="1">
        <f t="array" ref="E60:E88">IF(B91=D60:D88,C60:C88,"")</f>
        <v/>
      </c>
      <c r="F60" s="58" t="str" cm="1">
        <f t="array" ref="F60:F88">IF(B92=D60:D88,C60:C88,"")</f>
        <v/>
      </c>
      <c r="AA60" s="184"/>
    </row>
    <row r="61" spans="1:27" s="40" customFormat="1" ht="15" hidden="1" x14ac:dyDescent="0.25">
      <c r="A61" s="47"/>
      <c r="B61" s="59">
        <v>2023</v>
      </c>
      <c r="C61" s="60">
        <v>131</v>
      </c>
      <c r="D61" s="52">
        <v>3</v>
      </c>
      <c r="E61" s="58" t="str">
        <v/>
      </c>
      <c r="F61" s="58" t="str">
        <v/>
      </c>
      <c r="AA61" s="184"/>
    </row>
    <row r="62" spans="1:27" s="40" customFormat="1" ht="15" hidden="1" x14ac:dyDescent="0.25">
      <c r="A62" s="47"/>
      <c r="B62" s="59">
        <v>2024</v>
      </c>
      <c r="C62" s="60">
        <v>148</v>
      </c>
      <c r="D62" s="52">
        <v>4</v>
      </c>
      <c r="E62" s="58" t="str">
        <v/>
      </c>
      <c r="F62" s="58" t="str">
        <v/>
      </c>
      <c r="AA62" s="184"/>
    </row>
    <row r="63" spans="1:27" s="40" customFormat="1" ht="15" hidden="1" x14ac:dyDescent="0.25">
      <c r="A63" s="47"/>
      <c r="B63" s="59">
        <v>2025</v>
      </c>
      <c r="C63" s="60">
        <v>165</v>
      </c>
      <c r="D63" s="52">
        <v>5</v>
      </c>
      <c r="E63" s="58" t="str">
        <v/>
      </c>
      <c r="F63" s="58" t="str">
        <v/>
      </c>
      <c r="AA63" s="184"/>
    </row>
    <row r="64" spans="1:27" s="40" customFormat="1" ht="15" hidden="1" x14ac:dyDescent="0.25">
      <c r="A64" s="47"/>
      <c r="B64" s="59">
        <v>2026</v>
      </c>
      <c r="C64" s="60">
        <v>182</v>
      </c>
      <c r="D64" s="52">
        <v>6</v>
      </c>
      <c r="E64" s="58" t="str">
        <v/>
      </c>
      <c r="F64" s="58" t="str">
        <v/>
      </c>
      <c r="AA64" s="184"/>
    </row>
    <row r="65" spans="1:27" s="40" customFormat="1" ht="15" hidden="1" x14ac:dyDescent="0.25">
      <c r="A65" s="47"/>
      <c r="B65" s="59">
        <v>2027</v>
      </c>
      <c r="C65" s="60">
        <v>199</v>
      </c>
      <c r="D65" s="52">
        <v>7</v>
      </c>
      <c r="E65" s="58" t="str">
        <v/>
      </c>
      <c r="F65" s="58" t="str">
        <v/>
      </c>
      <c r="AA65" s="184"/>
    </row>
    <row r="66" spans="1:27" s="40" customFormat="1" ht="15" hidden="1" x14ac:dyDescent="0.25">
      <c r="A66" s="47"/>
      <c r="B66" s="59">
        <v>2028</v>
      </c>
      <c r="C66" s="60">
        <v>216</v>
      </c>
      <c r="D66" s="52">
        <v>8</v>
      </c>
      <c r="E66" s="58" t="str">
        <v/>
      </c>
      <c r="F66" s="58" t="str">
        <v/>
      </c>
      <c r="AA66" s="184"/>
    </row>
    <row r="67" spans="1:27" s="40" customFormat="1" ht="15" hidden="1" x14ac:dyDescent="0.25">
      <c r="A67" s="47"/>
      <c r="B67" s="59">
        <v>2029</v>
      </c>
      <c r="C67" s="60">
        <v>233</v>
      </c>
      <c r="D67" s="52">
        <v>9</v>
      </c>
      <c r="E67" s="58" t="str">
        <v/>
      </c>
      <c r="F67" s="58" t="str">
        <v/>
      </c>
      <c r="AA67" s="184"/>
    </row>
    <row r="68" spans="1:27" s="40" customFormat="1" ht="15" hidden="1" x14ac:dyDescent="0.25">
      <c r="A68" s="47"/>
      <c r="B68" s="59">
        <v>2030</v>
      </c>
      <c r="C68" s="60">
        <v>250</v>
      </c>
      <c r="D68" s="52">
        <v>10</v>
      </c>
      <c r="E68" s="58" t="str">
        <v/>
      </c>
      <c r="F68" s="58" t="str">
        <v/>
      </c>
      <c r="AA68" s="184"/>
    </row>
    <row r="69" spans="1:27" s="40" customFormat="1" ht="15" hidden="1" x14ac:dyDescent="0.25">
      <c r="A69" s="47"/>
      <c r="B69" s="59">
        <v>2031</v>
      </c>
      <c r="C69" s="60">
        <v>278</v>
      </c>
      <c r="D69" s="52">
        <v>11</v>
      </c>
      <c r="E69" s="58" t="str">
        <v/>
      </c>
      <c r="F69" s="58" t="str">
        <v/>
      </c>
      <c r="AA69" s="184"/>
    </row>
    <row r="70" spans="1:27" s="40" customFormat="1" ht="15" hidden="1" x14ac:dyDescent="0.25">
      <c r="A70" s="47"/>
      <c r="B70" s="59">
        <v>2032</v>
      </c>
      <c r="C70" s="60">
        <v>306</v>
      </c>
      <c r="D70" s="52">
        <v>12</v>
      </c>
      <c r="E70" s="58" t="str">
        <v/>
      </c>
      <c r="F70" s="58" t="str">
        <v/>
      </c>
      <c r="AA70" s="184"/>
    </row>
    <row r="71" spans="1:27" s="40" customFormat="1" ht="15" hidden="1" x14ac:dyDescent="0.25">
      <c r="A71" s="47"/>
      <c r="B71" s="59">
        <v>2033</v>
      </c>
      <c r="C71" s="60">
        <v>334</v>
      </c>
      <c r="D71" s="52">
        <v>13</v>
      </c>
      <c r="E71" s="58" t="str">
        <v/>
      </c>
      <c r="F71" s="58" t="str">
        <v/>
      </c>
      <c r="AA71" s="184"/>
    </row>
    <row r="72" spans="1:27" s="40" customFormat="1" ht="15" hidden="1" x14ac:dyDescent="0.25">
      <c r="A72" s="47"/>
      <c r="B72" s="59">
        <v>2034</v>
      </c>
      <c r="C72" s="60">
        <v>362</v>
      </c>
      <c r="D72" s="52">
        <v>14</v>
      </c>
      <c r="E72" s="58" t="str">
        <v/>
      </c>
      <c r="F72" s="58" t="str">
        <v/>
      </c>
      <c r="AA72" s="184"/>
    </row>
    <row r="73" spans="1:27" s="40" customFormat="1" ht="15" hidden="1" x14ac:dyDescent="0.25">
      <c r="A73" s="47"/>
      <c r="B73" s="59">
        <v>2035</v>
      </c>
      <c r="C73" s="60">
        <v>390</v>
      </c>
      <c r="D73" s="52">
        <v>15</v>
      </c>
      <c r="E73" s="58" t="str">
        <v/>
      </c>
      <c r="F73" s="58" t="str">
        <v/>
      </c>
      <c r="AA73" s="184"/>
    </row>
    <row r="74" spans="1:27" s="40" customFormat="1" ht="15" hidden="1" x14ac:dyDescent="0.25">
      <c r="A74" s="47"/>
      <c r="B74" s="59">
        <v>2036</v>
      </c>
      <c r="C74" s="60">
        <v>417</v>
      </c>
      <c r="D74" s="52">
        <v>16</v>
      </c>
      <c r="E74" s="58" t="str">
        <v/>
      </c>
      <c r="F74" s="58" t="str">
        <v/>
      </c>
      <c r="AA74" s="184"/>
    </row>
    <row r="75" spans="1:27" s="40" customFormat="1" ht="15" hidden="1" x14ac:dyDescent="0.25">
      <c r="A75" s="47"/>
      <c r="B75" s="59">
        <v>2037</v>
      </c>
      <c r="C75" s="60">
        <v>444</v>
      </c>
      <c r="D75" s="52">
        <v>17</v>
      </c>
      <c r="E75" s="58" t="str">
        <v/>
      </c>
      <c r="F75" s="58" t="str">
        <v/>
      </c>
      <c r="AA75" s="184"/>
    </row>
    <row r="76" spans="1:27" s="40" customFormat="1" ht="15" hidden="1" x14ac:dyDescent="0.25">
      <c r="A76" s="47"/>
      <c r="B76" s="59">
        <v>2038</v>
      </c>
      <c r="C76" s="60">
        <v>471</v>
      </c>
      <c r="D76" s="52">
        <v>18</v>
      </c>
      <c r="E76" s="58" t="str">
        <v/>
      </c>
      <c r="F76" s="58" t="str">
        <v/>
      </c>
      <c r="AA76" s="184"/>
    </row>
    <row r="77" spans="1:27" s="40" customFormat="1" ht="15" hidden="1" x14ac:dyDescent="0.25">
      <c r="A77" s="47"/>
      <c r="B77" s="59">
        <v>2039</v>
      </c>
      <c r="C77" s="60">
        <v>498</v>
      </c>
      <c r="D77" s="52">
        <v>19</v>
      </c>
      <c r="E77" s="58" t="str">
        <v/>
      </c>
      <c r="F77" s="58" t="str">
        <v/>
      </c>
      <c r="AA77" s="184"/>
    </row>
    <row r="78" spans="1:27" s="40" customFormat="1" ht="15" hidden="1" x14ac:dyDescent="0.25">
      <c r="A78" s="47"/>
      <c r="B78" s="59">
        <v>2040</v>
      </c>
      <c r="C78" s="60">
        <v>525</v>
      </c>
      <c r="D78" s="52">
        <v>20</v>
      </c>
      <c r="E78" s="58" t="str">
        <v/>
      </c>
      <c r="F78" s="58" t="str">
        <v/>
      </c>
      <c r="AA78" s="184"/>
    </row>
    <row r="79" spans="1:27" s="40" customFormat="1" ht="15" hidden="1" x14ac:dyDescent="0.25">
      <c r="A79" s="47"/>
      <c r="B79" s="59">
        <v>2041</v>
      </c>
      <c r="C79" s="60">
        <v>552</v>
      </c>
      <c r="D79" s="52">
        <v>21</v>
      </c>
      <c r="E79" s="58" t="str">
        <v/>
      </c>
      <c r="F79" s="58" t="str">
        <v/>
      </c>
      <c r="AA79" s="184"/>
    </row>
    <row r="80" spans="1:27" s="40" customFormat="1" ht="15" hidden="1" x14ac:dyDescent="0.25">
      <c r="A80" s="47"/>
      <c r="B80" s="59">
        <v>2042</v>
      </c>
      <c r="C80" s="60">
        <v>579</v>
      </c>
      <c r="D80" s="52">
        <v>22</v>
      </c>
      <c r="E80" s="58" t="str">
        <v/>
      </c>
      <c r="F80" s="58" t="str">
        <v/>
      </c>
      <c r="AA80" s="184"/>
    </row>
    <row r="81" spans="1:27" s="40" customFormat="1" ht="15" hidden="1" x14ac:dyDescent="0.25">
      <c r="A81" s="47"/>
      <c r="B81" s="59">
        <v>2043</v>
      </c>
      <c r="C81" s="60">
        <v>606</v>
      </c>
      <c r="D81" s="52">
        <v>23</v>
      </c>
      <c r="E81" s="58" t="str">
        <v/>
      </c>
      <c r="F81" s="58" t="str">
        <v/>
      </c>
      <c r="AA81" s="184"/>
    </row>
    <row r="82" spans="1:27" s="40" customFormat="1" ht="15" hidden="1" x14ac:dyDescent="0.25">
      <c r="A82" s="47"/>
      <c r="B82" s="59">
        <v>2044</v>
      </c>
      <c r="C82" s="60">
        <v>633</v>
      </c>
      <c r="D82" s="52">
        <v>24</v>
      </c>
      <c r="E82" s="58" t="str">
        <v/>
      </c>
      <c r="F82" s="58" t="str">
        <v/>
      </c>
      <c r="AA82" s="184"/>
    </row>
    <row r="83" spans="1:27" s="40" customFormat="1" ht="15" hidden="1" x14ac:dyDescent="0.25">
      <c r="A83" s="47"/>
      <c r="B83" s="59">
        <v>2045</v>
      </c>
      <c r="C83" s="60">
        <v>660</v>
      </c>
      <c r="D83" s="52">
        <v>25</v>
      </c>
      <c r="E83" s="58" t="str">
        <v/>
      </c>
      <c r="F83" s="58" t="str">
        <v/>
      </c>
      <c r="AA83" s="184"/>
    </row>
    <row r="84" spans="1:27" s="40" customFormat="1" ht="15" hidden="1" x14ac:dyDescent="0.25">
      <c r="A84" s="47"/>
      <c r="B84" s="59">
        <v>2046</v>
      </c>
      <c r="C84" s="60">
        <v>688</v>
      </c>
      <c r="D84" s="52">
        <v>26</v>
      </c>
      <c r="E84" s="58" t="str">
        <v/>
      </c>
      <c r="F84" s="58" t="str">
        <v/>
      </c>
      <c r="AA84" s="184"/>
    </row>
    <row r="85" spans="1:27" s="40" customFormat="1" ht="15" hidden="1" x14ac:dyDescent="0.25">
      <c r="A85" s="47"/>
      <c r="B85" s="59">
        <v>2047</v>
      </c>
      <c r="C85" s="61">
        <v>716</v>
      </c>
      <c r="D85" s="52">
        <v>27</v>
      </c>
      <c r="E85" s="58" t="str">
        <v/>
      </c>
      <c r="F85" s="58" t="str">
        <v/>
      </c>
      <c r="AA85" s="184"/>
    </row>
    <row r="86" spans="1:27" s="40" customFormat="1" ht="15" hidden="1" x14ac:dyDescent="0.25">
      <c r="A86" s="47"/>
      <c r="B86" s="59">
        <v>2048</v>
      </c>
      <c r="C86" s="61">
        <v>744</v>
      </c>
      <c r="D86" s="52">
        <v>28</v>
      </c>
      <c r="E86" s="58" t="str">
        <v/>
      </c>
      <c r="F86" s="58" t="str">
        <v/>
      </c>
      <c r="AA86" s="184"/>
    </row>
    <row r="87" spans="1:27" s="40" customFormat="1" ht="15" hidden="1" x14ac:dyDescent="0.25">
      <c r="A87" s="47"/>
      <c r="B87" s="59">
        <v>2049</v>
      </c>
      <c r="C87" s="61">
        <v>772</v>
      </c>
      <c r="D87" s="52">
        <v>29</v>
      </c>
      <c r="E87" s="58" t="str">
        <v/>
      </c>
      <c r="F87" s="58" t="str">
        <v/>
      </c>
      <c r="AA87" s="184"/>
    </row>
    <row r="88" spans="1:27" s="40" customFormat="1" ht="15" hidden="1" x14ac:dyDescent="0.25">
      <c r="A88" s="47"/>
      <c r="B88" s="59">
        <v>2050</v>
      </c>
      <c r="C88" s="61">
        <v>800</v>
      </c>
      <c r="D88" s="52">
        <v>30</v>
      </c>
      <c r="E88" s="58" t="str">
        <v/>
      </c>
      <c r="F88" s="58" t="str">
        <v/>
      </c>
      <c r="AA88" s="184"/>
    </row>
    <row r="89" spans="1:27" s="40" customFormat="1" ht="15" hidden="1" x14ac:dyDescent="0.25">
      <c r="A89" s="47"/>
      <c r="B89" s="50"/>
      <c r="C89" s="51"/>
      <c r="D89" s="52"/>
      <c r="E89" s="49"/>
      <c r="F89" s="49"/>
      <c r="AA89" s="184"/>
    </row>
    <row r="90" spans="1:27" s="40" customFormat="1" ht="60" hidden="1" x14ac:dyDescent="0.25">
      <c r="A90" s="47"/>
      <c r="B90" s="62" t="s">
        <v>87</v>
      </c>
      <c r="C90" s="51"/>
      <c r="D90" s="52"/>
      <c r="E90" s="49"/>
      <c r="F90" s="49"/>
      <c r="AA90" s="184"/>
    </row>
    <row r="91" spans="1:27" s="40" customFormat="1" ht="15" hidden="1" x14ac:dyDescent="0.25">
      <c r="A91" s="47"/>
      <c r="B91" s="243">
        <v>1</v>
      </c>
      <c r="C91" s="51"/>
      <c r="D91" s="52"/>
      <c r="E91" s="49"/>
      <c r="F91" s="49"/>
      <c r="AA91" s="184"/>
    </row>
    <row r="92" spans="1:27" s="40" customFormat="1" ht="15" hidden="1" x14ac:dyDescent="0.25">
      <c r="A92" s="47"/>
      <c r="B92" s="243">
        <v>1</v>
      </c>
      <c r="C92" s="51"/>
      <c r="D92" s="52"/>
      <c r="E92" s="49"/>
      <c r="F92" s="49"/>
      <c r="AA92" s="184"/>
    </row>
    <row r="93" spans="1:27" s="40" customFormat="1" ht="15" hidden="1" x14ac:dyDescent="0.25">
      <c r="A93" s="47"/>
      <c r="B93" s="243" t="str">
        <f>IF(OR(B91=1,B92=1),"Fehler",AVERAGE(E60:F88))</f>
        <v>Fehler</v>
      </c>
      <c r="C93" s="51"/>
      <c r="D93" s="52"/>
      <c r="E93" s="49"/>
      <c r="F93" s="49"/>
      <c r="AA93" s="184"/>
    </row>
    <row r="94" spans="1:27" s="40" customFormat="1" ht="15" hidden="1" x14ac:dyDescent="0.25">
      <c r="B94" s="42"/>
      <c r="C94" s="43"/>
      <c r="D94" s="44"/>
      <c r="E94" s="41"/>
      <c r="F94" s="41"/>
      <c r="AA94" s="184"/>
    </row>
    <row r="95" spans="1:27" s="40" customFormat="1" ht="15" x14ac:dyDescent="0.25">
      <c r="B95" s="42"/>
      <c r="C95" s="43"/>
      <c r="D95" s="44"/>
      <c r="E95" s="41"/>
      <c r="F95" s="41"/>
      <c r="AA95" s="184"/>
    </row>
    <row r="96" spans="1:27" s="40" customFormat="1" ht="15" x14ac:dyDescent="0.25">
      <c r="B96" s="45"/>
      <c r="C96" s="43"/>
      <c r="D96" s="44"/>
      <c r="E96" s="41"/>
      <c r="F96" s="41"/>
      <c r="AA96" s="184"/>
    </row>
    <row r="97" spans="2:6" ht="15" x14ac:dyDescent="0.25">
      <c r="B97" s="6"/>
      <c r="C97" s="3"/>
      <c r="D97" s="4"/>
      <c r="E97" s="1"/>
      <c r="F97" s="1"/>
    </row>
    <row r="98" spans="2:6" ht="15" x14ac:dyDescent="0.25">
      <c r="B98" s="5"/>
      <c r="C98" s="3"/>
      <c r="D98" s="4"/>
      <c r="E98" s="1"/>
      <c r="F98" s="1"/>
    </row>
  </sheetData>
  <sheetProtection algorithmName="SHA-512" hashValue="JeN14ovG2YzkafkiHu/T9pIghFFaOw3Y3U9r/FHCVtT8DtoeGM35yJ6pc27Jx8IQ1oVfQuNBfEpch4rO4pA7/w==" saltValue="R2lrqMRCLdmvodKQbASd/w==" spinCount="100000" sheet="1" scenarios="1"/>
  <protectedRanges>
    <protectedRange sqref="A45:XFD45" name="Bereich3"/>
    <protectedRange sqref="AA40 G7:J7 N7:W7 G16:J16 N16:W16 G21:J21 N21:W21 J28 N28:W28 N29:W29 J29 B38:J38 N38:W38 J41 N41:W41 B45:J45 N45:W45 B49:J49 N49:W49" name="Bereich1"/>
    <protectedRange sqref="B45:J45" name="Bereich2"/>
  </protectedRanges>
  <mergeCells count="93">
    <mergeCell ref="B51:K51"/>
    <mergeCell ref="B52:K52"/>
    <mergeCell ref="B13:M13"/>
    <mergeCell ref="C12:F12"/>
    <mergeCell ref="N46:W46"/>
    <mergeCell ref="K44:M44"/>
    <mergeCell ref="B47:W47"/>
    <mergeCell ref="B49:J49"/>
    <mergeCell ref="B38:J38"/>
    <mergeCell ref="K38:M38"/>
    <mergeCell ref="N38:W38"/>
    <mergeCell ref="B44:J44"/>
    <mergeCell ref="N44:W44"/>
    <mergeCell ref="N49:W49"/>
    <mergeCell ref="B45:J45"/>
    <mergeCell ref="K45:M45"/>
    <mergeCell ref="B1:W1"/>
    <mergeCell ref="B3:W3"/>
    <mergeCell ref="K15:M15"/>
    <mergeCell ref="K16:M16"/>
    <mergeCell ref="N16:W16"/>
    <mergeCell ref="B2:K2"/>
    <mergeCell ref="N2:W2"/>
    <mergeCell ref="B11:W11"/>
    <mergeCell ref="N15:W15"/>
    <mergeCell ref="B4:W4"/>
    <mergeCell ref="B5:W5"/>
    <mergeCell ref="N6:W6"/>
    <mergeCell ref="N7:W7"/>
    <mergeCell ref="B15:F15"/>
    <mergeCell ref="B16:F16"/>
    <mergeCell ref="G16:J16"/>
    <mergeCell ref="B22:M22"/>
    <mergeCell ref="B18:M18"/>
    <mergeCell ref="B26:W26"/>
    <mergeCell ref="B23:M23"/>
    <mergeCell ref="K21:M21"/>
    <mergeCell ref="N21:W21"/>
    <mergeCell ref="K20:M20"/>
    <mergeCell ref="N20:W20"/>
    <mergeCell ref="B21:F21"/>
    <mergeCell ref="G21:J21"/>
    <mergeCell ref="B25:W25"/>
    <mergeCell ref="N27:W27"/>
    <mergeCell ref="B31:K31"/>
    <mergeCell ref="K28:M28"/>
    <mergeCell ref="N28:W28"/>
    <mergeCell ref="B29:I29"/>
    <mergeCell ref="K29:M29"/>
    <mergeCell ref="N29:W29"/>
    <mergeCell ref="B30:I30"/>
    <mergeCell ref="N30:W30"/>
    <mergeCell ref="K30:M30"/>
    <mergeCell ref="B27:I27"/>
    <mergeCell ref="K27:M27"/>
    <mergeCell ref="B28:I28"/>
    <mergeCell ref="G15:J15"/>
    <mergeCell ref="B20:F20"/>
    <mergeCell ref="B8:M8"/>
    <mergeCell ref="B9:M9"/>
    <mergeCell ref="K6:M6"/>
    <mergeCell ref="K7:M7"/>
    <mergeCell ref="B6:F6"/>
    <mergeCell ref="B7:F7"/>
    <mergeCell ref="G7:J7"/>
    <mergeCell ref="G6:J6"/>
    <mergeCell ref="G20:J20"/>
    <mergeCell ref="B17:M17"/>
    <mergeCell ref="C54:K54"/>
    <mergeCell ref="B39:W39"/>
    <mergeCell ref="K40:M40"/>
    <mergeCell ref="N40:W40"/>
    <mergeCell ref="B40:I40"/>
    <mergeCell ref="B41:I41"/>
    <mergeCell ref="K41:M41"/>
    <mergeCell ref="N41:W41"/>
    <mergeCell ref="B43:W43"/>
    <mergeCell ref="B42:W42"/>
    <mergeCell ref="B48:J48"/>
    <mergeCell ref="K48:M48"/>
    <mergeCell ref="N48:W48"/>
    <mergeCell ref="K49:M49"/>
    <mergeCell ref="K46:M46"/>
    <mergeCell ref="N45:W45"/>
    <mergeCell ref="H46:J46"/>
    <mergeCell ref="B46:G46"/>
    <mergeCell ref="B32:M32"/>
    <mergeCell ref="B36:W36"/>
    <mergeCell ref="K37:M37"/>
    <mergeCell ref="B37:J37"/>
    <mergeCell ref="N37:W37"/>
    <mergeCell ref="B35:W35"/>
    <mergeCell ref="B34:W34"/>
  </mergeCells>
  <conditionalFormatting sqref="B23:M24">
    <cfRule type="containsText" dxfId="146" priority="17" operator="containsText" text="Fahren Sie mit der nächsten Frage fort.">
      <formula>NOT(ISERROR(SEARCH("Fahren Sie mit der nächsten Frage fort.",B23)))</formula>
    </cfRule>
    <cfRule type="containsText" dxfId="145" priority="19" operator="containsText" text="Ihr Wärmebedarf wird zu 100% aus Erneuerbaren Energienquellen gedeckt. Fahren Sie bitte direkt mit Tabellenblatt S2 Anpassung an den Klimawandel fort.">
      <formula>NOT(ISERROR(SEARCH("Ihr Wärmebedarf wird zu 100% aus Erneuerbaren Energienquellen gedeckt. Fahren Sie bitte direkt mit Tabellenblatt S2 Anpassung an den Klimawandel fort.",B23)))</formula>
    </cfRule>
  </conditionalFormatting>
  <conditionalFormatting sqref="B32:M32">
    <cfRule type="containsText" dxfId="144" priority="15" operator="containsText" text="Ihr Vorhaben liegt unter dem Schwellenwert von 4.000 t/a CO2e (Scope 1 und Scope 2)  für ein durchschnittliches Betriebsjahr. Sie müssen Phase 2 nicht ausfüllen, sondern können direkt zu Tabellenblatt 3 Anpassung an den Klimawandel wechseln.">
      <formula>NOT(ISERROR(SEARCH("Ihr Vorhaben liegt unter dem Schwellenwert von 4.000 t/a CO2e (Scope 1 und Scope 2)  für ein durchschnittliches Betriebsjahr. Sie müssen Phase 2 nicht ausfüllen, sondern können direkt zu Tabellenblatt 3 Anpassung an den Klimawandel wechseln.",B32)))</formula>
    </cfRule>
    <cfRule type="containsText" dxfId="143" priority="16" operator="containsText" text="Ihr Vorhaben umfasst in einem durchschnittlichen Betriebsjahr mind. 4.000 t/a CO2e (Scope 1 und Scope 2). Gehen Sie bitte in die nachstehende, detaillierte Prüfung (Phase 2) auf diesem Tabellenblatt.">
      <formula>NOT(ISERROR(SEARCH("Ihr Vorhaben umfasst in einem durchschnittlichen Betriebsjahr mind. 4.000 t/a CO2e (Scope 1 und Scope 2). Gehen Sie bitte in die nachstehende, detaillierte Prüfung (Phase 2) auf diesem Tabellenblatt.",B32)))</formula>
    </cfRule>
  </conditionalFormatting>
  <conditionalFormatting sqref="B7">
    <cfRule type="containsText" dxfId="142" priority="14" operator="containsText" text="Bitte wählen Sie Ja oder Nein aus.">
      <formula>NOT(ISERROR(SEARCH("Bitte wählen Sie Ja oder Nein aus.",B7)))</formula>
    </cfRule>
  </conditionalFormatting>
  <conditionalFormatting sqref="B7">
    <cfRule type="containsText" dxfId="141" priority="10" operator="containsText" text="Ihr Wärmebedarf wird zu 100% aus Erneuerbaren Energienquellen gedeckt. Fahren Sie bitte direkt mit Tabellenblatt 3 Anpassung an den Klimawandel fort.">
      <formula>NOT(ISERROR(SEARCH("Ihr Wärmebedarf wird zu 100% aus Erneuerbaren Energienquellen gedeckt. Fahren Sie bitte direkt mit Tabellenblatt 3 Anpassung an den Klimawandel fort.",B7)))</formula>
    </cfRule>
    <cfRule type="containsText" priority="11" operator="containsText" text="Ihr Wärmebedarf wird zu 100% aus Erneuerbaren Energienquellen gedeckt. Fahren Sie bitte direkt mit Tabellenblatt 3 Anpassung an den Klimawandel fort">
      <formula>NOT(ISERROR(SEARCH("Ihr Wärmebedarf wird zu 100% aus Erneuerbaren Energienquellen gedeckt. Fahren Sie bitte direkt mit Tabellenblatt 3 Anpassung an den Klimawandel fort",B7)))</formula>
    </cfRule>
    <cfRule type="containsText" dxfId="140" priority="12" operator="containsText" text="Fahren Sie mit der nächsten Frage fort.">
      <formula>NOT(ISERROR(SEARCH("Fahren Sie mit der nächsten Frage fort.",B7)))</formula>
    </cfRule>
    <cfRule type="containsText" dxfId="139" priority="13" operator="containsText" text="Ihr Wärmebedarf wird zu 100% aus Erneuerbaren Energienquellen gedeckt. Fahren Sie bitte direkt mit 3 Anpassung an den Klimawandel fort.">
      <formula>NOT(ISERROR(SEARCH("Ihr Wärmebedarf wird zu 100% aus Erneuerbaren Energienquellen gedeckt. Fahren Sie bitte direkt mit 3 Anpassung an den Klimawandel fort.",B7)))</formula>
    </cfRule>
  </conditionalFormatting>
  <conditionalFormatting sqref="B9:M9">
    <cfRule type="notContainsBlanks" dxfId="138" priority="5">
      <formula>LEN(TRIM(B9))&gt;0</formula>
    </cfRule>
  </conditionalFormatting>
  <conditionalFormatting sqref="B18:M18">
    <cfRule type="containsText" dxfId="137" priority="1" operator="containsText" text="Fahren Sie mit der nächsten Frage fort.">
      <formula>NOT(ISERROR(SEARCH("Fahren Sie mit der nächsten Frage fort.",B18)))</formula>
    </cfRule>
    <cfRule type="containsText" dxfId="136" priority="2" operator="containsText" text="Ihr Wärmebedarf wird zu 100% aus Erneuerbaren Energienquellen gedeckt. Fahren Sie bitte direkt mit Tabellenblatt S2 Anpassung an den Klimawandel fort.">
      <formula>NOT(ISERROR(SEARCH("Ihr Wärmebedarf wird zu 100% aus Erneuerbaren Energienquellen gedeckt. Fahren Sie bitte direkt mit Tabellenblatt S2 Anpassung an den Klimawandel fort.",B18)))</formula>
    </cfRule>
  </conditionalFormatting>
  <dataValidations count="2">
    <dataValidation type="list" allowBlank="1" showInputMessage="1" showErrorMessage="1" sqref="G21 J41">
      <formula1>"Bitte auswählen,Ja,Nein"</formula1>
    </dataValidation>
    <dataValidation type="list" allowBlank="1" showInputMessage="1" showErrorMessage="1" sqref="G16">
      <formula1>"Bitte auswählen,Ja,Nein/Es gibt keinen gesetzlichen Standard."</formula1>
    </dataValidation>
  </dataValidations>
  <pageMargins left="0.7" right="0.7" top="0.75" bottom="0.75" header="0.3" footer="0.3"/>
  <pageSetup scale="17" orientation="portrait" horizontalDpi="300" verticalDpi="300" r:id="rId1"/>
  <headerFooter>
    <oddFooter>&amp;C_x000D_&amp;1#&amp;"Verdana"&amp;7&amp;K000000 Confidential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ltText="Feld für das voraussichtliche Ende der Lebensdauer des geplanten Vorhabens. Angabe als Jahreszahl, z.B. 2050.">
                <anchor moveWithCells="1">
                  <from>
                    <xdr:col>2</xdr:col>
                    <xdr:colOff>838200</xdr:colOff>
                    <xdr:row>44</xdr:row>
                    <xdr:rowOff>323850</xdr:rowOff>
                  </from>
                  <to>
                    <xdr:col>3</xdr:col>
                    <xdr:colOff>428625</xdr:colOff>
                    <xdr:row>44</xdr:row>
                    <xdr:rowOff>590550</xdr:rowOff>
                  </to>
                </anchor>
              </controlPr>
            </control>
          </mc:Choice>
        </mc:AlternateContent>
        <mc:AlternateContent xmlns:mc="http://schemas.openxmlformats.org/markup-compatibility/2006">
          <mc:Choice Requires="x14">
            <control shapeId="11266" r:id="rId5" name="Drop Down 2">
              <controlPr defaultSize="0" autoLine="0" autoPict="0" altText="Feld zur Angabe des Beginns der Lebensdauer des geplanten Vorhabens. Angabe als Jahreszahl, z.B. 2026">
                <anchor moveWithCells="1">
                  <from>
                    <xdr:col>1</xdr:col>
                    <xdr:colOff>428625</xdr:colOff>
                    <xdr:row>44</xdr:row>
                    <xdr:rowOff>342900</xdr:rowOff>
                  </from>
                  <to>
                    <xdr:col>2</xdr:col>
                    <xdr:colOff>295275</xdr:colOff>
                    <xdr:row>44</xdr:row>
                    <xdr:rowOff>571500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'Arbeitssheet (auszublenden)'!$C$50:$C$55</xm:f>
          </x14:formula1>
          <xm:sqref>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
  <sheetViews>
    <sheetView showGridLines="0" topLeftCell="A4" zoomScale="80" zoomScaleNormal="80" workbookViewId="0">
      <selection activeCell="Q10" sqref="Q10"/>
    </sheetView>
  </sheetViews>
  <sheetFormatPr baseColWidth="10" defaultColWidth="8.85546875" defaultRowHeight="15" x14ac:dyDescent="0.25"/>
  <cols>
    <col min="1" max="1" width="9.7109375" customWidth="1"/>
    <col min="2" max="2" width="13.7109375" customWidth="1"/>
    <col min="7" max="7" width="6.140625" customWidth="1"/>
    <col min="8" max="8" width="9.140625" customWidth="1"/>
    <col min="9" max="9" width="22" customWidth="1"/>
    <col min="10" max="10" width="50.85546875" customWidth="1"/>
    <col min="11" max="11" width="9.140625" customWidth="1"/>
    <col min="12" max="12" width="21.42578125" customWidth="1"/>
  </cols>
  <sheetData>
    <row r="1" spans="1:12" ht="59.25" customHeight="1" x14ac:dyDescent="0.25">
      <c r="A1" s="234"/>
      <c r="B1" s="466" t="s">
        <v>88</v>
      </c>
      <c r="C1" s="466"/>
      <c r="D1" s="466"/>
      <c r="E1" s="466"/>
      <c r="F1" s="466"/>
      <c r="G1" s="466"/>
      <c r="H1" s="466"/>
      <c r="I1" s="466"/>
      <c r="J1" s="466"/>
      <c r="K1" s="466"/>
      <c r="L1" s="466"/>
    </row>
    <row r="2" spans="1:12" ht="408.75" customHeight="1" x14ac:dyDescent="0.25">
      <c r="A2" s="11"/>
      <c r="B2" s="422" t="s">
        <v>89</v>
      </c>
      <c r="C2" s="422"/>
      <c r="D2" s="422"/>
      <c r="E2" s="422"/>
      <c r="F2" s="422"/>
      <c r="G2" s="422"/>
      <c r="H2" s="422"/>
      <c r="I2" s="422"/>
      <c r="J2" s="422"/>
      <c r="K2" s="422"/>
      <c r="L2" s="422"/>
    </row>
    <row r="3" spans="1:12" ht="31.5" customHeight="1" x14ac:dyDescent="0.3">
      <c r="B3" s="218" t="s">
        <v>90</v>
      </c>
    </row>
  </sheetData>
  <sheetProtection algorithmName="SHA-512" hashValue="J2MZ2S0iokwGR8xm8Pr98NA6SAfReEd7c5u4hgcu/2VrnIKRWLXKptrAn5SJbl+1T/VQi9VAcg0XFAQoBaYxGQ==" saltValue="zIsvjAl/iNyGU2GY1+eClA==" spinCount="100000" sheet="1" objects="1" scenarios="1"/>
  <mergeCells count="2">
    <mergeCell ref="B1:L1"/>
    <mergeCell ref="B2:L2"/>
  </mergeCells>
  <pageMargins left="0.7" right="0.7" top="0.75" bottom="0.75" header="0.3" footer="0.3"/>
  <pageSetup paperSize="9" orientation="portrait" verticalDpi="300" r:id="rId1"/>
  <headerFooter>
    <oddFooter>&amp;C_x000D_&amp;1#&amp;"Verdana"&amp;7&amp;K000000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Y27"/>
  <sheetViews>
    <sheetView showGridLines="0" topLeftCell="A23" zoomScaleNormal="100" workbookViewId="0">
      <selection activeCell="J23" sqref="J23:J24"/>
    </sheetView>
  </sheetViews>
  <sheetFormatPr baseColWidth="10" defaultColWidth="8.85546875" defaultRowHeight="15" x14ac:dyDescent="0.25"/>
  <cols>
    <col min="1" max="1" width="9.7109375" customWidth="1"/>
    <col min="2" max="2" width="13.7109375" customWidth="1"/>
    <col min="7" max="7" width="6.140625" customWidth="1"/>
    <col min="8" max="8" width="9.140625" customWidth="1"/>
    <col min="9" max="9" width="1.140625" customWidth="1"/>
    <col min="10" max="10" width="31" customWidth="1"/>
    <col min="11" max="11" width="9.140625" customWidth="1"/>
    <col min="12" max="12" width="0.140625" customWidth="1"/>
    <col min="13" max="13" width="24.28515625" customWidth="1"/>
    <col min="14" max="14" width="13.7109375" customWidth="1"/>
    <col min="15" max="17" width="9.140625" customWidth="1"/>
    <col min="18" max="18" width="6.28515625" customWidth="1"/>
    <col min="19" max="19" width="11.7109375" hidden="1" customWidth="1"/>
    <col min="20" max="20" width="12.140625" hidden="1" customWidth="1"/>
    <col min="21" max="21" width="5.7109375" hidden="1" customWidth="1"/>
    <col min="22" max="22" width="13.7109375" customWidth="1"/>
    <col min="23" max="23" width="23.28515625" customWidth="1"/>
    <col min="24" max="24" width="33" customWidth="1"/>
  </cols>
  <sheetData>
    <row r="1" spans="1:24" ht="59.25" customHeight="1" x14ac:dyDescent="0.25">
      <c r="A1" s="234"/>
      <c r="B1" s="466" t="s">
        <v>88</v>
      </c>
      <c r="C1" s="466"/>
      <c r="D1" s="466"/>
      <c r="E1" s="466"/>
      <c r="F1" s="466"/>
      <c r="G1" s="466"/>
      <c r="H1" s="466"/>
      <c r="I1" s="466"/>
      <c r="J1" s="466"/>
      <c r="K1" s="466"/>
      <c r="L1" s="466"/>
      <c r="M1" s="466"/>
      <c r="N1" s="466"/>
      <c r="O1" s="466"/>
      <c r="P1" s="466"/>
      <c r="Q1" s="466"/>
      <c r="R1" s="466"/>
      <c r="S1" s="466"/>
      <c r="T1" s="466"/>
      <c r="U1" s="466"/>
      <c r="V1" s="466"/>
      <c r="W1" s="466"/>
      <c r="X1" s="466"/>
    </row>
    <row r="2" spans="1:24" ht="15" customHeight="1" thickBot="1" x14ac:dyDescent="0.3">
      <c r="A2" s="7"/>
      <c r="B2" s="33"/>
      <c r="C2" s="33"/>
      <c r="D2" s="33"/>
      <c r="E2" s="33"/>
      <c r="F2" s="33"/>
      <c r="G2" s="33"/>
      <c r="H2" s="33"/>
      <c r="I2" s="33"/>
      <c r="J2" s="33"/>
      <c r="K2" s="33"/>
      <c r="L2" s="33"/>
      <c r="M2" s="33"/>
      <c r="N2" s="33"/>
      <c r="O2" s="33"/>
      <c r="P2" s="33"/>
      <c r="Q2" s="33"/>
      <c r="R2" s="33"/>
      <c r="S2" s="33"/>
      <c r="T2" s="33"/>
      <c r="U2" s="33"/>
      <c r="V2" s="33"/>
      <c r="W2" s="33"/>
      <c r="X2" s="33"/>
    </row>
    <row r="3" spans="1:24" ht="47.25" customHeight="1" thickBot="1" x14ac:dyDescent="0.3">
      <c r="A3" s="7"/>
      <c r="B3" s="192" t="s">
        <v>91</v>
      </c>
      <c r="C3" s="10"/>
      <c r="D3" s="10"/>
      <c r="E3" s="10"/>
      <c r="F3" s="10"/>
      <c r="G3" s="10"/>
      <c r="H3" s="10"/>
      <c r="I3" s="10"/>
      <c r="J3" s="10"/>
      <c r="K3" s="76"/>
      <c r="L3" s="76"/>
      <c r="M3" s="76"/>
      <c r="N3" s="76"/>
      <c r="O3" s="76"/>
      <c r="P3" s="76"/>
      <c r="Q3" s="76"/>
      <c r="R3" s="76"/>
      <c r="S3" s="76"/>
      <c r="T3" s="76"/>
      <c r="U3" s="76"/>
      <c r="V3" s="76"/>
      <c r="W3" s="76"/>
      <c r="X3" s="213"/>
    </row>
    <row r="4" spans="1:24" ht="41.25" customHeight="1" thickBot="1" x14ac:dyDescent="0.3">
      <c r="A4" s="7"/>
      <c r="B4" s="75" t="s">
        <v>92</v>
      </c>
      <c r="C4" s="544" t="s">
        <v>93</v>
      </c>
      <c r="D4" s="544"/>
      <c r="E4" s="544"/>
      <c r="F4" s="544"/>
      <c r="G4" s="544"/>
      <c r="H4" s="544"/>
      <c r="I4" s="544"/>
      <c r="J4" s="544"/>
      <c r="K4" s="545" t="s">
        <v>40</v>
      </c>
      <c r="L4" s="546"/>
      <c r="M4" s="547"/>
      <c r="N4" s="75" t="s">
        <v>94</v>
      </c>
      <c r="O4" s="77" t="s">
        <v>95</v>
      </c>
      <c r="P4" s="78"/>
      <c r="Q4" s="78"/>
      <c r="R4" s="78"/>
      <c r="S4" s="78"/>
      <c r="T4" s="78"/>
      <c r="U4" s="78"/>
      <c r="V4" s="78"/>
      <c r="W4" s="78"/>
      <c r="X4" s="214"/>
    </row>
    <row r="5" spans="1:24" ht="135.75" customHeight="1" x14ac:dyDescent="0.25">
      <c r="A5" s="7"/>
      <c r="B5" s="548" t="s">
        <v>96</v>
      </c>
      <c r="C5" s="549"/>
      <c r="D5" s="549"/>
      <c r="E5" s="549"/>
      <c r="F5" s="549"/>
      <c r="G5" s="549"/>
      <c r="H5" s="549"/>
      <c r="I5" s="550"/>
      <c r="J5" s="551" t="s">
        <v>15</v>
      </c>
      <c r="K5" s="499" t="s">
        <v>97</v>
      </c>
      <c r="L5" s="500"/>
      <c r="M5" s="501"/>
      <c r="N5" s="508" t="s">
        <v>98</v>
      </c>
      <c r="O5" s="509"/>
      <c r="P5" s="509"/>
      <c r="Q5" s="509"/>
      <c r="R5" s="509"/>
      <c r="S5" s="509"/>
      <c r="T5" s="509"/>
      <c r="U5" s="509"/>
      <c r="V5" s="509"/>
      <c r="W5" s="509"/>
      <c r="X5" s="510"/>
    </row>
    <row r="6" spans="1:24" ht="40.5" customHeight="1" x14ac:dyDescent="0.25">
      <c r="A6" s="7"/>
      <c r="B6" s="557" t="s">
        <v>99</v>
      </c>
      <c r="C6" s="558"/>
      <c r="D6" s="558"/>
      <c r="E6" s="558"/>
      <c r="F6" s="558"/>
      <c r="G6" s="558"/>
      <c r="H6" s="558"/>
      <c r="I6" s="559"/>
      <c r="J6" s="552"/>
      <c r="K6" s="499"/>
      <c r="L6" s="500"/>
      <c r="M6" s="501"/>
      <c r="N6" s="476"/>
      <c r="O6" s="477"/>
      <c r="P6" s="477"/>
      <c r="Q6" s="477"/>
      <c r="R6" s="477"/>
      <c r="S6" s="477"/>
      <c r="T6" s="477"/>
      <c r="U6" s="477"/>
      <c r="V6" s="477"/>
      <c r="W6" s="477"/>
      <c r="X6" s="478"/>
    </row>
    <row r="7" spans="1:24" ht="54.75" customHeight="1" x14ac:dyDescent="0.25">
      <c r="A7" s="7"/>
      <c r="B7" s="557" t="s">
        <v>100</v>
      </c>
      <c r="C7" s="558"/>
      <c r="D7" s="558"/>
      <c r="E7" s="558"/>
      <c r="F7" s="558"/>
      <c r="G7" s="558"/>
      <c r="H7" s="558"/>
      <c r="I7" s="559"/>
      <c r="J7" s="552"/>
      <c r="K7" s="499"/>
      <c r="L7" s="500"/>
      <c r="M7" s="501"/>
      <c r="N7" s="479"/>
      <c r="O7" s="480"/>
      <c r="P7" s="480"/>
      <c r="Q7" s="480"/>
      <c r="R7" s="480"/>
      <c r="S7" s="480"/>
      <c r="T7" s="480"/>
      <c r="U7" s="480"/>
      <c r="V7" s="480"/>
      <c r="W7" s="480"/>
      <c r="X7" s="481"/>
    </row>
    <row r="8" spans="1:24" ht="66" customHeight="1" x14ac:dyDescent="0.25">
      <c r="A8" s="7"/>
      <c r="B8" s="557" t="s">
        <v>101</v>
      </c>
      <c r="C8" s="558"/>
      <c r="D8" s="558"/>
      <c r="E8" s="558"/>
      <c r="F8" s="558"/>
      <c r="G8" s="558"/>
      <c r="H8" s="558"/>
      <c r="I8" s="559"/>
      <c r="J8" s="552"/>
      <c r="K8" s="499"/>
      <c r="L8" s="500"/>
      <c r="M8" s="501"/>
      <c r="N8" s="479"/>
      <c r="O8" s="480"/>
      <c r="P8" s="480"/>
      <c r="Q8" s="480"/>
      <c r="R8" s="480"/>
      <c r="S8" s="480"/>
      <c r="T8" s="480"/>
      <c r="U8" s="480"/>
      <c r="V8" s="480"/>
      <c r="W8" s="480"/>
      <c r="X8" s="481"/>
    </row>
    <row r="9" spans="1:24" ht="60" customHeight="1" x14ac:dyDescent="0.25">
      <c r="A9" s="7"/>
      <c r="B9" s="557" t="s">
        <v>102</v>
      </c>
      <c r="C9" s="558"/>
      <c r="D9" s="558"/>
      <c r="E9" s="558"/>
      <c r="F9" s="558"/>
      <c r="G9" s="558"/>
      <c r="H9" s="558"/>
      <c r="I9" s="559"/>
      <c r="J9" s="552"/>
      <c r="K9" s="499"/>
      <c r="L9" s="500"/>
      <c r="M9" s="501"/>
      <c r="N9" s="479"/>
      <c r="O9" s="480"/>
      <c r="P9" s="480"/>
      <c r="Q9" s="480"/>
      <c r="R9" s="480"/>
      <c r="S9" s="480"/>
      <c r="T9" s="480"/>
      <c r="U9" s="480"/>
      <c r="V9" s="480"/>
      <c r="W9" s="480"/>
      <c r="X9" s="481"/>
    </row>
    <row r="10" spans="1:24" ht="30" customHeight="1" x14ac:dyDescent="0.25">
      <c r="A10" s="7"/>
      <c r="B10" s="548"/>
      <c r="C10" s="560"/>
      <c r="D10" s="560"/>
      <c r="E10" s="560"/>
      <c r="F10" s="560"/>
      <c r="G10" s="560"/>
      <c r="H10" s="560"/>
      <c r="I10" s="561"/>
      <c r="J10" s="552"/>
      <c r="K10" s="499"/>
      <c r="L10" s="500"/>
      <c r="M10" s="501"/>
      <c r="N10" s="479"/>
      <c r="O10" s="480"/>
      <c r="P10" s="480"/>
      <c r="Q10" s="480"/>
      <c r="R10" s="480"/>
      <c r="S10" s="480"/>
      <c r="T10" s="480"/>
      <c r="U10" s="480"/>
      <c r="V10" s="480"/>
      <c r="W10" s="480"/>
      <c r="X10" s="481"/>
    </row>
    <row r="11" spans="1:24" ht="61.5" customHeight="1" x14ac:dyDescent="0.25">
      <c r="A11" s="7"/>
      <c r="B11" s="562" t="s">
        <v>103</v>
      </c>
      <c r="C11" s="424"/>
      <c r="D11" s="424"/>
      <c r="E11" s="424"/>
      <c r="F11" s="424"/>
      <c r="G11" s="424"/>
      <c r="H11" s="424"/>
      <c r="I11" s="563"/>
      <c r="J11" s="552"/>
      <c r="K11" s="499"/>
      <c r="L11" s="500"/>
      <c r="M11" s="501"/>
      <c r="N11" s="479"/>
      <c r="O11" s="480"/>
      <c r="P11" s="480"/>
      <c r="Q11" s="480"/>
      <c r="R11" s="480"/>
      <c r="S11" s="480"/>
      <c r="T11" s="480"/>
      <c r="U11" s="480"/>
      <c r="V11" s="480"/>
      <c r="W11" s="480"/>
      <c r="X11" s="481"/>
    </row>
    <row r="12" spans="1:24" ht="9.75" customHeight="1" thickBot="1" x14ac:dyDescent="0.3">
      <c r="A12" s="7"/>
      <c r="B12" s="194"/>
      <c r="C12" s="195"/>
      <c r="D12" s="195"/>
      <c r="E12" s="195"/>
      <c r="F12" s="195"/>
      <c r="G12" s="195"/>
      <c r="H12" s="195"/>
      <c r="I12" s="196"/>
      <c r="J12" s="552"/>
      <c r="K12" s="499"/>
      <c r="L12" s="500"/>
      <c r="M12" s="501"/>
      <c r="N12" s="479"/>
      <c r="O12" s="480"/>
      <c r="P12" s="480"/>
      <c r="Q12" s="480"/>
      <c r="R12" s="480"/>
      <c r="S12" s="480"/>
      <c r="T12" s="480"/>
      <c r="U12" s="480"/>
      <c r="V12" s="480"/>
      <c r="W12" s="480"/>
      <c r="X12" s="481"/>
    </row>
    <row r="13" spans="1:24" ht="60" hidden="1" customHeight="1" thickBot="1" x14ac:dyDescent="0.3">
      <c r="B13" s="74"/>
      <c r="C13" s="12"/>
      <c r="D13" s="12"/>
      <c r="E13" s="12"/>
      <c r="F13" s="12"/>
      <c r="G13" s="12"/>
      <c r="H13" s="12"/>
      <c r="I13" s="13"/>
      <c r="J13" s="553"/>
      <c r="K13" s="554"/>
      <c r="L13" s="555"/>
      <c r="M13" s="556"/>
      <c r="N13" s="219"/>
      <c r="O13" s="220"/>
      <c r="P13" s="220"/>
      <c r="Q13" s="220"/>
      <c r="R13" s="220"/>
      <c r="S13" s="220"/>
      <c r="T13" s="220"/>
      <c r="U13" s="220"/>
      <c r="V13" s="220"/>
      <c r="W13" s="220"/>
      <c r="X13" s="221"/>
    </row>
    <row r="14" spans="1:24" ht="50.1" customHeight="1" thickBot="1" x14ac:dyDescent="0.3">
      <c r="A14" s="7"/>
      <c r="B14" s="75" t="s">
        <v>104</v>
      </c>
      <c r="C14" s="73" t="s">
        <v>105</v>
      </c>
      <c r="D14" s="73"/>
      <c r="E14" s="73"/>
      <c r="F14" s="73"/>
      <c r="G14" s="73"/>
      <c r="H14" s="73"/>
      <c r="I14" s="73"/>
      <c r="J14" s="73"/>
      <c r="K14" s="73"/>
      <c r="L14" s="73"/>
      <c r="M14" s="73"/>
      <c r="N14" s="73"/>
      <c r="O14" s="73"/>
      <c r="P14" s="73"/>
      <c r="Q14" s="73"/>
      <c r="R14" s="73"/>
      <c r="S14" s="73"/>
      <c r="T14" s="73"/>
      <c r="U14" s="73"/>
      <c r="V14" s="73"/>
      <c r="W14" s="73"/>
      <c r="X14" s="212"/>
    </row>
    <row r="15" spans="1:24" ht="98.25" customHeight="1" thickBot="1" x14ac:dyDescent="0.3">
      <c r="A15" s="14"/>
      <c r="B15" s="492" t="s">
        <v>106</v>
      </c>
      <c r="C15" s="493"/>
      <c r="D15" s="493"/>
      <c r="E15" s="493"/>
      <c r="F15" s="493"/>
      <c r="G15" s="493"/>
      <c r="H15" s="493"/>
      <c r="I15" s="493"/>
      <c r="J15" s="493"/>
      <c r="K15" s="493"/>
      <c r="L15" s="493"/>
      <c r="M15" s="493"/>
      <c r="N15" s="493"/>
      <c r="O15" s="493"/>
      <c r="P15" s="493"/>
      <c r="Q15" s="493"/>
      <c r="R15" s="493"/>
      <c r="S15" s="493"/>
      <c r="T15" s="493"/>
      <c r="U15" s="493"/>
      <c r="V15" s="493"/>
      <c r="W15" s="493"/>
      <c r="X15" s="494"/>
    </row>
    <row r="16" spans="1:24" ht="106.5" customHeight="1" thickBot="1" x14ac:dyDescent="0.3">
      <c r="A16" s="7"/>
      <c r="B16" s="75" t="s">
        <v>107</v>
      </c>
      <c r="C16" s="79" t="s">
        <v>108</v>
      </c>
      <c r="D16" s="80"/>
      <c r="E16" s="80"/>
      <c r="F16" s="80"/>
      <c r="G16" s="80"/>
      <c r="H16" s="80"/>
      <c r="I16" s="80"/>
      <c r="J16" s="80"/>
      <c r="K16" s="536" t="s">
        <v>40</v>
      </c>
      <c r="L16" s="537"/>
      <c r="M16" s="538"/>
      <c r="N16" s="222" t="s">
        <v>109</v>
      </c>
      <c r="O16" s="539" t="s">
        <v>110</v>
      </c>
      <c r="P16" s="540"/>
      <c r="Q16" s="540"/>
      <c r="R16" s="540"/>
      <c r="S16" s="540"/>
      <c r="T16" s="540"/>
      <c r="U16" s="541"/>
      <c r="V16" s="222" t="s">
        <v>111</v>
      </c>
      <c r="W16" s="542" t="s">
        <v>112</v>
      </c>
      <c r="X16" s="543"/>
    </row>
    <row r="17" spans="1:25" ht="105" customHeight="1" x14ac:dyDescent="0.25">
      <c r="A17" s="7"/>
      <c r="B17" s="495" t="s">
        <v>113</v>
      </c>
      <c r="C17" s="496"/>
      <c r="D17" s="496"/>
      <c r="E17" s="496"/>
      <c r="F17" s="496"/>
      <c r="G17" s="496"/>
      <c r="H17" s="496"/>
      <c r="I17" s="496"/>
      <c r="J17" s="497" t="s">
        <v>15</v>
      </c>
      <c r="K17" s="499" t="s">
        <v>114</v>
      </c>
      <c r="L17" s="500"/>
      <c r="M17" s="500"/>
      <c r="N17" s="511" t="s">
        <v>115</v>
      </c>
      <c r="O17" s="512"/>
      <c r="P17" s="512"/>
      <c r="Q17" s="512"/>
      <c r="R17" s="512"/>
      <c r="S17" s="223"/>
      <c r="T17" s="223"/>
      <c r="U17" s="224"/>
      <c r="V17" s="511" t="s">
        <v>116</v>
      </c>
      <c r="W17" s="512"/>
      <c r="X17" s="512"/>
      <c r="Y17" s="74"/>
    </row>
    <row r="18" spans="1:25" ht="183" customHeight="1" thickBot="1" x14ac:dyDescent="0.3">
      <c r="A18" s="7"/>
      <c r="B18" s="467" t="s">
        <v>117</v>
      </c>
      <c r="C18" s="468"/>
      <c r="D18" s="468"/>
      <c r="E18" s="468"/>
      <c r="F18" s="468"/>
      <c r="G18" s="468"/>
      <c r="H18" s="468"/>
      <c r="I18" s="469"/>
      <c r="J18" s="498"/>
      <c r="K18" s="499"/>
      <c r="L18" s="500"/>
      <c r="M18" s="500"/>
      <c r="N18" s="482"/>
      <c r="O18" s="483"/>
      <c r="P18" s="483"/>
      <c r="Q18" s="483"/>
      <c r="R18" s="483"/>
      <c r="S18" s="225"/>
      <c r="T18" s="225"/>
      <c r="U18" s="226"/>
      <c r="V18" s="487"/>
      <c r="W18" s="488"/>
      <c r="X18" s="488"/>
      <c r="Y18" s="74"/>
    </row>
    <row r="19" spans="1:25" ht="78.75" customHeight="1" thickBot="1" x14ac:dyDescent="0.3">
      <c r="A19" s="7"/>
      <c r="B19" s="505" t="s">
        <v>118</v>
      </c>
      <c r="C19" s="506"/>
      <c r="D19" s="506"/>
      <c r="E19" s="506"/>
      <c r="F19" s="506"/>
      <c r="G19" s="506"/>
      <c r="H19" s="506"/>
      <c r="I19" s="507"/>
      <c r="J19" s="497" t="s">
        <v>15</v>
      </c>
      <c r="K19" s="499"/>
      <c r="L19" s="500"/>
      <c r="M19" s="500"/>
      <c r="N19" s="511" t="s">
        <v>115</v>
      </c>
      <c r="O19" s="512"/>
      <c r="P19" s="512"/>
      <c r="Q19" s="512"/>
      <c r="R19" s="532"/>
      <c r="S19" s="227"/>
      <c r="T19" s="227"/>
      <c r="U19" s="227"/>
      <c r="V19" s="511" t="s">
        <v>119</v>
      </c>
      <c r="W19" s="512"/>
      <c r="X19" s="513"/>
    </row>
    <row r="20" spans="1:25" ht="135" customHeight="1" x14ac:dyDescent="0.25">
      <c r="A20" s="7"/>
      <c r="B20" s="467" t="s">
        <v>120</v>
      </c>
      <c r="C20" s="468"/>
      <c r="D20" s="468"/>
      <c r="E20" s="468"/>
      <c r="F20" s="468"/>
      <c r="G20" s="468"/>
      <c r="H20" s="468"/>
      <c r="I20" s="469"/>
      <c r="J20" s="498"/>
      <c r="K20" s="499"/>
      <c r="L20" s="500"/>
      <c r="M20" s="500"/>
      <c r="N20" s="487"/>
      <c r="O20" s="488"/>
      <c r="P20" s="488"/>
      <c r="Q20" s="488"/>
      <c r="R20" s="488"/>
      <c r="S20" s="239"/>
      <c r="T20" s="239"/>
      <c r="U20" s="239"/>
      <c r="V20" s="517"/>
      <c r="W20" s="518"/>
      <c r="X20" s="519"/>
    </row>
    <row r="21" spans="1:25" ht="78.75" customHeight="1" x14ac:dyDescent="0.25">
      <c r="A21" s="7"/>
      <c r="B21" s="505" t="s">
        <v>121</v>
      </c>
      <c r="C21" s="506"/>
      <c r="D21" s="506"/>
      <c r="E21" s="506"/>
      <c r="F21" s="506"/>
      <c r="G21" s="506"/>
      <c r="H21" s="506"/>
      <c r="I21" s="507"/>
      <c r="J21" s="497" t="s">
        <v>15</v>
      </c>
      <c r="K21" s="499"/>
      <c r="L21" s="500"/>
      <c r="M21" s="501"/>
      <c r="N21" s="533" t="s">
        <v>115</v>
      </c>
      <c r="O21" s="534"/>
      <c r="P21" s="534"/>
      <c r="Q21" s="534"/>
      <c r="R21" s="535"/>
      <c r="S21" s="228"/>
      <c r="T21" s="228"/>
      <c r="U21" s="228"/>
      <c r="V21" s="514" t="s">
        <v>122</v>
      </c>
      <c r="W21" s="515"/>
      <c r="X21" s="516"/>
    </row>
    <row r="22" spans="1:25" ht="135" customHeight="1" x14ac:dyDescent="0.25">
      <c r="A22" s="7"/>
      <c r="B22" s="467" t="s">
        <v>123</v>
      </c>
      <c r="C22" s="526"/>
      <c r="D22" s="526"/>
      <c r="E22" s="526"/>
      <c r="F22" s="526"/>
      <c r="G22" s="526"/>
      <c r="H22" s="526"/>
      <c r="I22" s="527"/>
      <c r="J22" s="498"/>
      <c r="K22" s="499"/>
      <c r="L22" s="500"/>
      <c r="M22" s="501"/>
      <c r="N22" s="484"/>
      <c r="O22" s="485"/>
      <c r="P22" s="485"/>
      <c r="Q22" s="485"/>
      <c r="R22" s="486"/>
      <c r="S22" s="240"/>
      <c r="T22" s="240"/>
      <c r="U22" s="240"/>
      <c r="V22" s="520"/>
      <c r="W22" s="521"/>
      <c r="X22" s="522"/>
    </row>
    <row r="23" spans="1:25" ht="78.75" customHeight="1" x14ac:dyDescent="0.25">
      <c r="A23" s="7"/>
      <c r="B23" s="505" t="s">
        <v>124</v>
      </c>
      <c r="C23" s="506"/>
      <c r="D23" s="506"/>
      <c r="E23" s="506"/>
      <c r="F23" s="506"/>
      <c r="G23" s="506"/>
      <c r="H23" s="506"/>
      <c r="I23" s="507"/>
      <c r="J23" s="497" t="s">
        <v>15</v>
      </c>
      <c r="K23" s="499"/>
      <c r="L23" s="500"/>
      <c r="M23" s="501"/>
      <c r="N23" s="489" t="s">
        <v>115</v>
      </c>
      <c r="O23" s="490"/>
      <c r="P23" s="490"/>
      <c r="Q23" s="490"/>
      <c r="R23" s="491"/>
      <c r="S23" s="229"/>
      <c r="T23" s="229"/>
      <c r="U23" s="229"/>
      <c r="V23" s="523" t="s">
        <v>119</v>
      </c>
      <c r="W23" s="524"/>
      <c r="X23" s="525"/>
    </row>
    <row r="24" spans="1:25" ht="135" customHeight="1" thickBot="1" x14ac:dyDescent="0.3">
      <c r="A24" s="7"/>
      <c r="B24" s="473" t="s">
        <v>125</v>
      </c>
      <c r="C24" s="474"/>
      <c r="D24" s="474"/>
      <c r="E24" s="474"/>
      <c r="F24" s="474"/>
      <c r="G24" s="474"/>
      <c r="H24" s="474"/>
      <c r="I24" s="475"/>
      <c r="J24" s="528"/>
      <c r="K24" s="502"/>
      <c r="L24" s="503"/>
      <c r="M24" s="504"/>
      <c r="N24" s="529"/>
      <c r="O24" s="530"/>
      <c r="P24" s="530"/>
      <c r="Q24" s="530"/>
      <c r="R24" s="531"/>
      <c r="S24" s="241"/>
      <c r="T24" s="241"/>
      <c r="U24" s="241"/>
      <c r="V24" s="470"/>
      <c r="W24" s="471"/>
      <c r="X24" s="472"/>
    </row>
    <row r="25" spans="1:25" s="7" customFormat="1" ht="15" customHeight="1" x14ac:dyDescent="0.2">
      <c r="B25" s="195"/>
      <c r="C25" s="193"/>
      <c r="D25" s="193"/>
      <c r="E25" s="193"/>
      <c r="F25" s="193"/>
      <c r="G25" s="193"/>
      <c r="H25" s="193"/>
      <c r="I25" s="193"/>
      <c r="J25" s="15"/>
      <c r="K25" s="16"/>
      <c r="L25" s="16"/>
      <c r="M25" s="16"/>
      <c r="N25" s="197"/>
      <c r="O25" s="197"/>
      <c r="P25" s="197"/>
      <c r="Q25" s="197"/>
      <c r="R25" s="197"/>
      <c r="S25" s="197"/>
      <c r="T25" s="197"/>
      <c r="U25" s="197"/>
      <c r="V25" s="197"/>
      <c r="W25" s="197"/>
      <c r="X25" s="197"/>
    </row>
    <row r="26" spans="1:25" ht="31.5" customHeight="1" x14ac:dyDescent="0.25">
      <c r="B26" s="260" t="s">
        <v>20</v>
      </c>
      <c r="C26" s="261"/>
      <c r="D26" s="261"/>
      <c r="E26" s="261"/>
      <c r="F26" s="261"/>
      <c r="G26" s="261"/>
      <c r="H26" s="261"/>
      <c r="I26" s="261"/>
      <c r="J26" s="261"/>
      <c r="K26" s="261"/>
    </row>
    <row r="27" spans="1:25" ht="51.75" customHeight="1" x14ac:dyDescent="0.25">
      <c r="B27" s="284" t="s">
        <v>126</v>
      </c>
      <c r="C27" s="284"/>
      <c r="D27" s="284"/>
      <c r="E27" s="284"/>
      <c r="F27" s="284"/>
      <c r="G27" s="284"/>
      <c r="H27" s="284"/>
      <c r="I27" s="284"/>
      <c r="J27" s="284"/>
    </row>
  </sheetData>
  <sheetProtection algorithmName="SHA-512" hashValue="XomYiE7y7kEHJ+KW6+jJvXJ3qzcWHdxZCusZWObOjjB6T4ZFBu8FkwlFm4SO/ovmlCg8zjhf6l/KOEeSWJDMnQ==" saltValue="Hj5yWIdpE7nsjbx9LE+QFA==" spinCount="100000" sheet="1" objects="1" scenarios="1"/>
  <protectedRanges>
    <protectedRange sqref="J5:J13 J17:J18 J19:J20 J21:J22 J23:J24" name="Bereich1"/>
  </protectedRanges>
  <mergeCells count="49">
    <mergeCell ref="B1:X1"/>
    <mergeCell ref="C4:J4"/>
    <mergeCell ref="K4:M4"/>
    <mergeCell ref="B5:I5"/>
    <mergeCell ref="J5:J13"/>
    <mergeCell ref="K5:M13"/>
    <mergeCell ref="B6:I6"/>
    <mergeCell ref="B7:I7"/>
    <mergeCell ref="B8:I8"/>
    <mergeCell ref="B9:I9"/>
    <mergeCell ref="B10:I10"/>
    <mergeCell ref="B11:I11"/>
    <mergeCell ref="N19:R19"/>
    <mergeCell ref="N21:R21"/>
    <mergeCell ref="K16:M16"/>
    <mergeCell ref="O16:U16"/>
    <mergeCell ref="W16:X16"/>
    <mergeCell ref="J19:J20"/>
    <mergeCell ref="N5:X5"/>
    <mergeCell ref="B27:J27"/>
    <mergeCell ref="V17:X17"/>
    <mergeCell ref="V18:X18"/>
    <mergeCell ref="V19:X19"/>
    <mergeCell ref="V21:X21"/>
    <mergeCell ref="V20:X20"/>
    <mergeCell ref="V22:X22"/>
    <mergeCell ref="V23:X23"/>
    <mergeCell ref="B26:K26"/>
    <mergeCell ref="B22:I22"/>
    <mergeCell ref="B23:I23"/>
    <mergeCell ref="J23:J24"/>
    <mergeCell ref="N17:R17"/>
    <mergeCell ref="N24:R24"/>
    <mergeCell ref="B20:I20"/>
    <mergeCell ref="V24:X24"/>
    <mergeCell ref="B24:I24"/>
    <mergeCell ref="N6:X12"/>
    <mergeCell ref="N18:R18"/>
    <mergeCell ref="N22:R22"/>
    <mergeCell ref="N20:R20"/>
    <mergeCell ref="N23:R23"/>
    <mergeCell ref="B15:X15"/>
    <mergeCell ref="B17:I17"/>
    <mergeCell ref="J17:J18"/>
    <mergeCell ref="K17:M24"/>
    <mergeCell ref="B21:I21"/>
    <mergeCell ref="J21:J22"/>
    <mergeCell ref="B18:I18"/>
    <mergeCell ref="B19:I19"/>
  </mergeCells>
  <conditionalFormatting sqref="J5">
    <cfRule type="containsText" dxfId="135" priority="120" operator="containsText" text="Nein">
      <formula>NOT(ISERROR(SEARCH("Nein",J5)))</formula>
    </cfRule>
    <cfRule type="containsText" dxfId="134" priority="121" operator="containsText" text="Ja">
      <formula>NOT(ISERROR(SEARCH("Ja",J5)))</formula>
    </cfRule>
    <cfRule type="containsText" dxfId="133" priority="122" operator="containsText" text="Bitte auswählen">
      <formula>NOT(ISERROR(SEARCH("Bitte auswählen",J5)))</formula>
    </cfRule>
  </conditionalFormatting>
  <conditionalFormatting sqref="J17:J18">
    <cfRule type="containsText" dxfId="132" priority="115" operator="containsText" text="Niedrig">
      <formula>NOT(ISERROR(SEARCH("Niedrig",J17)))</formula>
    </cfRule>
    <cfRule type="containsText" dxfId="131" priority="116" operator="containsText" text="Nicht relevant">
      <formula>NOT(ISERROR(SEARCH("Nicht relevant",J17)))</formula>
    </cfRule>
    <cfRule type="containsText" dxfId="130" priority="117" operator="containsText" text="Hoch">
      <formula>NOT(ISERROR(SEARCH("Hoch",J17)))</formula>
    </cfRule>
    <cfRule type="containsText" dxfId="129" priority="118" operator="containsText" text="Mittel">
      <formula>NOT(ISERROR(SEARCH("Mittel",J17)))</formula>
    </cfRule>
    <cfRule type="containsText" dxfId="128" priority="119" operator="containsText" text="Bitte auswählen">
      <formula>NOT(ISERROR(SEARCH("Bitte auswählen",J17)))</formula>
    </cfRule>
  </conditionalFormatting>
  <conditionalFormatting sqref="J5:J13">
    <cfRule type="containsText" dxfId="127" priority="111" operator="containsText" text="Hoch">
      <formula>NOT(ISERROR(SEARCH("Hoch",J5)))</formula>
    </cfRule>
    <cfRule type="containsText" dxfId="126" priority="112" operator="containsText" text="Mittel">
      <formula>NOT(ISERROR(SEARCH("Mittel",J5)))</formula>
    </cfRule>
    <cfRule type="containsText" dxfId="125" priority="113" operator="containsText" text="Niedrig">
      <formula>NOT(ISERROR(SEARCH("Niedrig",J5)))</formula>
    </cfRule>
    <cfRule type="containsText" dxfId="124" priority="114" operator="containsText" text="Bitte auswählen">
      <formula>NOT(ISERROR(SEARCH("Bitte auswählen",J5)))</formula>
    </cfRule>
  </conditionalFormatting>
  <conditionalFormatting sqref="J25">
    <cfRule type="containsText" dxfId="123" priority="106" operator="containsText" text="Niedrig">
      <formula>NOT(ISERROR(SEARCH("Niedrig",J25)))</formula>
    </cfRule>
    <cfRule type="containsText" dxfId="122" priority="107" operator="containsText" text="Nicht relevant">
      <formula>NOT(ISERROR(SEARCH("Nicht relevant",J25)))</formula>
    </cfRule>
    <cfRule type="containsText" dxfId="121" priority="108" operator="containsText" text="Hoch">
      <formula>NOT(ISERROR(SEARCH("Hoch",J25)))</formula>
    </cfRule>
    <cfRule type="containsText" dxfId="120" priority="109" operator="containsText" text="Mittel">
      <formula>NOT(ISERROR(SEARCH("Mittel",J25)))</formula>
    </cfRule>
    <cfRule type="containsText" dxfId="119" priority="110" operator="containsText" text="Bitte auswählen">
      <formula>NOT(ISERROR(SEARCH("Bitte auswählen",J25)))</formula>
    </cfRule>
  </conditionalFormatting>
  <conditionalFormatting sqref="J19:J20">
    <cfRule type="containsText" dxfId="118" priority="74" operator="containsText" text="Niedrig">
      <formula>NOT(ISERROR(SEARCH("Niedrig",J19)))</formula>
    </cfRule>
    <cfRule type="containsText" dxfId="117" priority="75" operator="containsText" text="Nicht relevant">
      <formula>NOT(ISERROR(SEARCH("Nicht relevant",J19)))</formula>
    </cfRule>
    <cfRule type="containsText" dxfId="116" priority="76" operator="containsText" text="Hoch">
      <formula>NOT(ISERROR(SEARCH("Hoch",J19)))</formula>
    </cfRule>
    <cfRule type="containsText" dxfId="115" priority="77" operator="containsText" text="Mittel">
      <formula>NOT(ISERROR(SEARCH("Mittel",J19)))</formula>
    </cfRule>
    <cfRule type="containsText" dxfId="114" priority="78" operator="containsText" text="Bitte auswählen">
      <formula>NOT(ISERROR(SEARCH("Bitte auswählen",J19)))</formula>
    </cfRule>
  </conditionalFormatting>
  <conditionalFormatting sqref="J21:J22">
    <cfRule type="containsText" dxfId="113" priority="69" operator="containsText" text="Niedrig">
      <formula>NOT(ISERROR(SEARCH("Niedrig",J21)))</formula>
    </cfRule>
    <cfRule type="containsText" dxfId="112" priority="70" operator="containsText" text="Nicht relevant">
      <formula>NOT(ISERROR(SEARCH("Nicht relevant",J21)))</formula>
    </cfRule>
    <cfRule type="containsText" dxfId="111" priority="71" operator="containsText" text="Hoch">
      <formula>NOT(ISERROR(SEARCH("Hoch",J21)))</formula>
    </cfRule>
    <cfRule type="containsText" dxfId="110" priority="72" operator="containsText" text="Mittel">
      <formula>NOT(ISERROR(SEARCH("Mittel",J21)))</formula>
    </cfRule>
    <cfRule type="containsText" dxfId="109" priority="73" operator="containsText" text="Bitte auswählen">
      <formula>NOT(ISERROR(SEARCH("Bitte auswählen",J21)))</formula>
    </cfRule>
  </conditionalFormatting>
  <conditionalFormatting sqref="J23:J24">
    <cfRule type="containsText" dxfId="108" priority="64" operator="containsText" text="Niedrig">
      <formula>NOT(ISERROR(SEARCH("Niedrig",J23)))</formula>
    </cfRule>
    <cfRule type="containsText" dxfId="107" priority="65" operator="containsText" text="Nicht relevant">
      <formula>NOT(ISERROR(SEARCH("Nicht relevant",J23)))</formula>
    </cfRule>
    <cfRule type="containsText" dxfId="106" priority="66" operator="containsText" text="Hoch">
      <formula>NOT(ISERROR(SEARCH("Hoch",J23)))</formula>
    </cfRule>
    <cfRule type="containsText" dxfId="105" priority="67" operator="containsText" text="Mittel">
      <formula>NOT(ISERROR(SEARCH("Mittel",J23)))</formula>
    </cfRule>
    <cfRule type="containsText" dxfId="104" priority="68" operator="containsText" text="Bitte auswählen">
      <formula>NOT(ISERROR(SEARCH("Bitte auswählen",J23)))</formula>
    </cfRule>
  </conditionalFormatting>
  <dataValidations count="3">
    <dataValidation type="list" allowBlank="1" showInputMessage="1" showErrorMessage="1" sqref="J17:J24">
      <formula1>"Bitte auswählen,Niedrig,Mittel,Hoch,Nicht relevant (kein Teil des Vorhabens)"</formula1>
    </dataValidation>
    <dataValidation type="list" allowBlank="1" showInputMessage="1" showErrorMessage="1" sqref="J5">
      <formula1>"Bitte auswählen,Niedrig,Mittel,Hoch"</formula1>
    </dataValidation>
    <dataValidation type="list" allowBlank="1" showInputMessage="1" showErrorMessage="1" sqref="J25">
      <formula1>"Bitte auswählen,Niedrig,Mittel,Hoch,Nicht relevant"</formula1>
    </dataValidation>
  </dataValidations>
  <pageMargins left="0.7" right="0.7" top="0.75" bottom="0.75" header="0.3" footer="0.3"/>
  <pageSetup paperSize="9" scale="32" orientation="portrait" verticalDpi="300" r:id="rId1"/>
  <headerFooter>
    <oddFooter>&amp;C_x000D_&amp;1#&amp;"Verdana"&amp;7&amp;K000000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X23"/>
  <sheetViews>
    <sheetView showGridLines="0" topLeftCell="A19" zoomScaleNormal="100" workbookViewId="0">
      <selection activeCell="J19" activeCellId="5" sqref="C10:X10 J5:J9 J13:J14 J15:J16 J17:J18 J19:J20"/>
    </sheetView>
  </sheetViews>
  <sheetFormatPr baseColWidth="10" defaultColWidth="8.85546875" defaultRowHeight="15" x14ac:dyDescent="0.25"/>
  <cols>
    <col min="1" max="1" width="9.7109375" customWidth="1"/>
    <col min="2" max="2" width="13.7109375" customWidth="1"/>
    <col min="7" max="7" width="6.140625" customWidth="1"/>
    <col min="8" max="8" width="12.42578125" customWidth="1"/>
    <col min="9" max="9" width="22" hidden="1" customWidth="1"/>
    <col min="10" max="10" width="32.28515625" customWidth="1"/>
    <col min="11" max="11" width="9.140625" customWidth="1"/>
    <col min="12" max="12" width="0.140625" customWidth="1"/>
    <col min="13" max="13" width="24.28515625" customWidth="1"/>
    <col min="14" max="14" width="13.7109375" customWidth="1"/>
    <col min="15" max="17" width="9.140625" customWidth="1"/>
    <col min="18" max="18" width="3.85546875" customWidth="1"/>
    <col min="19" max="19" width="11.7109375" hidden="1" customWidth="1"/>
    <col min="20" max="20" width="18.7109375" hidden="1" customWidth="1"/>
    <col min="21" max="21" width="5.7109375" hidden="1" customWidth="1"/>
    <col min="22" max="22" width="11.7109375" customWidth="1"/>
    <col min="23" max="23" width="23.28515625" hidden="1" customWidth="1"/>
    <col min="24" max="24" width="57.28515625" customWidth="1"/>
  </cols>
  <sheetData>
    <row r="1" spans="1:24" ht="59.25" customHeight="1" x14ac:dyDescent="0.25">
      <c r="A1" s="235"/>
      <c r="B1" s="599" t="s">
        <v>88</v>
      </c>
      <c r="C1" s="599"/>
      <c r="D1" s="599"/>
      <c r="E1" s="599"/>
      <c r="F1" s="599"/>
      <c r="G1" s="599"/>
      <c r="H1" s="599"/>
      <c r="I1" s="599"/>
      <c r="J1" s="599"/>
      <c r="K1" s="599"/>
      <c r="L1" s="599"/>
      <c r="M1" s="599"/>
      <c r="N1" s="599"/>
      <c r="O1" s="599"/>
      <c r="P1" s="599"/>
      <c r="Q1" s="599"/>
      <c r="R1" s="599"/>
      <c r="S1" s="599"/>
      <c r="T1" s="599"/>
      <c r="U1" s="599"/>
      <c r="V1" s="599"/>
      <c r="W1" s="599"/>
      <c r="X1" s="599"/>
    </row>
    <row r="2" spans="1:24" s="7" customFormat="1" ht="15" customHeight="1" thickBot="1" x14ac:dyDescent="0.25">
      <c r="B2" s="195"/>
      <c r="C2" s="193"/>
      <c r="D2" s="193"/>
      <c r="E2" s="193"/>
      <c r="F2" s="193"/>
      <c r="G2" s="193"/>
      <c r="H2" s="193"/>
      <c r="I2" s="193"/>
      <c r="J2" s="15"/>
      <c r="K2" s="16"/>
      <c r="L2" s="16"/>
      <c r="M2" s="16"/>
      <c r="N2" s="197"/>
      <c r="O2" s="197"/>
      <c r="P2" s="197"/>
      <c r="Q2" s="197"/>
      <c r="R2" s="197"/>
      <c r="S2" s="197"/>
      <c r="T2" s="197"/>
      <c r="U2" s="197"/>
      <c r="V2" s="197"/>
      <c r="W2" s="197"/>
      <c r="X2" s="197"/>
    </row>
    <row r="3" spans="1:24" s="7" customFormat="1" ht="50.1" customHeight="1" thickBot="1" x14ac:dyDescent="0.25">
      <c r="B3" s="596" t="s">
        <v>127</v>
      </c>
      <c r="C3" s="597"/>
      <c r="D3" s="597"/>
      <c r="E3" s="597"/>
      <c r="F3" s="597"/>
      <c r="G3" s="597"/>
      <c r="H3" s="597"/>
      <c r="I3" s="597"/>
      <c r="J3" s="597"/>
      <c r="K3" s="597"/>
      <c r="L3" s="597"/>
      <c r="M3" s="597"/>
      <c r="N3" s="597"/>
      <c r="O3" s="597"/>
      <c r="P3" s="597"/>
      <c r="Q3" s="597"/>
      <c r="R3" s="597"/>
      <c r="S3" s="597"/>
      <c r="T3" s="597"/>
      <c r="U3" s="597"/>
      <c r="V3" s="597"/>
      <c r="W3" s="597"/>
      <c r="X3" s="598"/>
    </row>
    <row r="4" spans="1:24" s="7" customFormat="1" ht="41.25" customHeight="1" thickBot="1" x14ac:dyDescent="0.25">
      <c r="B4" s="75" t="s">
        <v>128</v>
      </c>
      <c r="C4" s="589" t="s">
        <v>93</v>
      </c>
      <c r="D4" s="589"/>
      <c r="E4" s="589"/>
      <c r="F4" s="589"/>
      <c r="G4" s="589"/>
      <c r="H4" s="589"/>
      <c r="I4" s="589"/>
      <c r="J4" s="590"/>
      <c r="K4" s="536" t="s">
        <v>40</v>
      </c>
      <c r="L4" s="537"/>
      <c r="M4" s="538"/>
      <c r="N4" s="75" t="s">
        <v>129</v>
      </c>
      <c r="O4" s="78" t="s">
        <v>110</v>
      </c>
      <c r="P4" s="78"/>
      <c r="Q4" s="78"/>
      <c r="R4" s="78"/>
      <c r="S4" s="78"/>
      <c r="T4" s="78"/>
      <c r="U4" s="78"/>
      <c r="V4" s="78"/>
      <c r="W4" s="78"/>
      <c r="X4" s="214"/>
    </row>
    <row r="5" spans="1:24" s="7" customFormat="1" ht="119.25" customHeight="1" x14ac:dyDescent="0.2">
      <c r="B5" s="548" t="s">
        <v>130</v>
      </c>
      <c r="C5" s="560"/>
      <c r="D5" s="560"/>
      <c r="E5" s="560"/>
      <c r="F5" s="560"/>
      <c r="G5" s="560"/>
      <c r="H5" s="560"/>
      <c r="I5" s="560"/>
      <c r="J5" s="615" t="s">
        <v>15</v>
      </c>
      <c r="K5" s="499" t="s">
        <v>131</v>
      </c>
      <c r="L5" s="500"/>
      <c r="M5" s="501"/>
      <c r="N5" s="508" t="s">
        <v>132</v>
      </c>
      <c r="O5" s="509"/>
      <c r="P5" s="509"/>
      <c r="Q5" s="509"/>
      <c r="R5" s="509"/>
      <c r="S5" s="509"/>
      <c r="T5" s="509"/>
      <c r="U5" s="509"/>
      <c r="V5" s="509"/>
      <c r="W5" s="509"/>
      <c r="X5" s="510"/>
    </row>
    <row r="6" spans="1:24" s="7" customFormat="1" ht="33.75" customHeight="1" x14ac:dyDescent="0.2">
      <c r="B6" s="600" t="s">
        <v>99</v>
      </c>
      <c r="C6" s="601"/>
      <c r="D6" s="601"/>
      <c r="E6" s="601"/>
      <c r="F6" s="601"/>
      <c r="G6" s="601"/>
      <c r="H6" s="601"/>
      <c r="I6" s="602"/>
      <c r="J6" s="497"/>
      <c r="K6" s="499"/>
      <c r="L6" s="500"/>
      <c r="M6" s="501"/>
      <c r="N6" s="605"/>
      <c r="O6" s="606"/>
      <c r="P6" s="606"/>
      <c r="Q6" s="606"/>
      <c r="R6" s="606"/>
      <c r="S6" s="606"/>
      <c r="T6" s="606"/>
      <c r="U6" s="606"/>
      <c r="V6" s="606"/>
      <c r="W6" s="606"/>
      <c r="X6" s="607"/>
    </row>
    <row r="7" spans="1:24" s="7" customFormat="1" ht="27" customHeight="1" x14ac:dyDescent="0.2">
      <c r="B7" s="603"/>
      <c r="C7" s="604"/>
      <c r="D7" s="604"/>
      <c r="E7" s="604"/>
      <c r="F7" s="604"/>
      <c r="G7" s="604"/>
      <c r="H7" s="604"/>
      <c r="I7" s="604"/>
      <c r="J7" s="497"/>
      <c r="K7" s="499"/>
      <c r="L7" s="500"/>
      <c r="M7" s="501"/>
      <c r="N7" s="608"/>
      <c r="O7" s="609"/>
      <c r="P7" s="609"/>
      <c r="Q7" s="609"/>
      <c r="R7" s="609"/>
      <c r="S7" s="609"/>
      <c r="T7" s="609"/>
      <c r="U7" s="609"/>
      <c r="V7" s="609"/>
      <c r="W7" s="609"/>
      <c r="X7" s="610"/>
    </row>
    <row r="8" spans="1:24" s="7" customFormat="1" ht="28.5" customHeight="1" x14ac:dyDescent="0.2">
      <c r="B8" s="603"/>
      <c r="C8" s="604"/>
      <c r="D8" s="604"/>
      <c r="E8" s="604"/>
      <c r="F8" s="604"/>
      <c r="G8" s="604"/>
      <c r="H8" s="604"/>
      <c r="I8" s="604"/>
      <c r="J8" s="497"/>
      <c r="K8" s="499"/>
      <c r="L8" s="500"/>
      <c r="M8" s="501"/>
      <c r="N8" s="608"/>
      <c r="O8" s="609"/>
      <c r="P8" s="609"/>
      <c r="Q8" s="609"/>
      <c r="R8" s="609"/>
      <c r="S8" s="609"/>
      <c r="T8" s="609"/>
      <c r="U8" s="609"/>
      <c r="V8" s="609"/>
      <c r="W8" s="609"/>
      <c r="X8" s="610"/>
    </row>
    <row r="9" spans="1:24" s="7" customFormat="1" ht="77.25" customHeight="1" thickBot="1" x14ac:dyDescent="0.25">
      <c r="B9" s="614" t="s">
        <v>103</v>
      </c>
      <c r="C9" s="424"/>
      <c r="D9" s="424"/>
      <c r="E9" s="424"/>
      <c r="F9" s="424"/>
      <c r="G9" s="424"/>
      <c r="H9" s="424"/>
      <c r="I9" s="424"/>
      <c r="J9" s="616"/>
      <c r="K9" s="499"/>
      <c r="L9" s="500"/>
      <c r="M9" s="501"/>
      <c r="N9" s="611"/>
      <c r="O9" s="612"/>
      <c r="P9" s="612"/>
      <c r="Q9" s="612"/>
      <c r="R9" s="612"/>
      <c r="S9" s="612"/>
      <c r="T9" s="612"/>
      <c r="U9" s="612"/>
      <c r="V9" s="612"/>
      <c r="W9" s="612"/>
      <c r="X9" s="613"/>
    </row>
    <row r="10" spans="1:24" s="7" customFormat="1" ht="50.1" customHeight="1" thickBot="1" x14ac:dyDescent="0.25">
      <c r="B10" s="75" t="s">
        <v>133</v>
      </c>
      <c r="C10" s="585" t="s">
        <v>105</v>
      </c>
      <c r="D10" s="585"/>
      <c r="E10" s="585"/>
      <c r="F10" s="585"/>
      <c r="G10" s="585"/>
      <c r="H10" s="585"/>
      <c r="I10" s="585"/>
      <c r="J10" s="585"/>
      <c r="K10" s="585"/>
      <c r="L10" s="585"/>
      <c r="M10" s="585"/>
      <c r="N10" s="585"/>
      <c r="O10" s="585"/>
      <c r="P10" s="585"/>
      <c r="Q10" s="585"/>
      <c r="R10" s="585"/>
      <c r="S10" s="585"/>
      <c r="T10" s="585"/>
      <c r="U10" s="585"/>
      <c r="V10" s="585"/>
      <c r="W10" s="585"/>
      <c r="X10" s="586"/>
    </row>
    <row r="11" spans="1:24" s="8" customFormat="1" ht="104.25" customHeight="1" thickBot="1" x14ac:dyDescent="0.3">
      <c r="B11" s="587" t="s">
        <v>134</v>
      </c>
      <c r="C11" s="493"/>
      <c r="D11" s="493"/>
      <c r="E11" s="493"/>
      <c r="F11" s="493"/>
      <c r="G11" s="493"/>
      <c r="H11" s="493"/>
      <c r="I11" s="493"/>
      <c r="J11" s="493"/>
      <c r="K11" s="493"/>
      <c r="L11" s="493"/>
      <c r="M11" s="493"/>
      <c r="N11" s="493"/>
      <c r="O11" s="493"/>
      <c r="P11" s="493"/>
      <c r="Q11" s="493"/>
      <c r="R11" s="493"/>
      <c r="S11" s="493"/>
      <c r="T11" s="493"/>
      <c r="U11" s="493"/>
      <c r="V11" s="493"/>
      <c r="W11" s="493"/>
      <c r="X11" s="494"/>
    </row>
    <row r="12" spans="1:24" s="7" customFormat="1" ht="91.5" customHeight="1" thickBot="1" x14ac:dyDescent="0.25">
      <c r="B12" s="75" t="s">
        <v>135</v>
      </c>
      <c r="C12" s="588" t="s">
        <v>108</v>
      </c>
      <c r="D12" s="589"/>
      <c r="E12" s="589"/>
      <c r="F12" s="589"/>
      <c r="G12" s="589"/>
      <c r="H12" s="589"/>
      <c r="I12" s="589"/>
      <c r="J12" s="590"/>
      <c r="K12" s="536" t="s">
        <v>40</v>
      </c>
      <c r="L12" s="537"/>
      <c r="M12" s="538"/>
      <c r="N12" s="75" t="s">
        <v>136</v>
      </c>
      <c r="O12" s="591" t="s">
        <v>110</v>
      </c>
      <c r="P12" s="592"/>
      <c r="Q12" s="592"/>
      <c r="R12" s="592"/>
      <c r="S12" s="592"/>
      <c r="T12" s="592"/>
      <c r="U12" s="593"/>
      <c r="V12" s="75" t="s">
        <v>137</v>
      </c>
      <c r="W12" s="594" t="s">
        <v>112</v>
      </c>
      <c r="X12" s="595"/>
    </row>
    <row r="13" spans="1:24" s="7" customFormat="1" ht="78.75" customHeight="1" x14ac:dyDescent="0.2">
      <c r="B13" s="505" t="s">
        <v>113</v>
      </c>
      <c r="C13" s="506"/>
      <c r="D13" s="506"/>
      <c r="E13" s="506"/>
      <c r="F13" s="506"/>
      <c r="G13" s="506"/>
      <c r="H13" s="506"/>
      <c r="I13" s="507"/>
      <c r="J13" s="497" t="s">
        <v>15</v>
      </c>
      <c r="K13" s="499" t="s">
        <v>138</v>
      </c>
      <c r="L13" s="500"/>
      <c r="M13" s="501"/>
      <c r="N13" s="582" t="s">
        <v>115</v>
      </c>
      <c r="O13" s="583"/>
      <c r="P13" s="583"/>
      <c r="Q13" s="583"/>
      <c r="R13" s="584"/>
      <c r="S13" s="231"/>
      <c r="T13" s="231"/>
      <c r="U13" s="231"/>
      <c r="V13" s="508" t="s">
        <v>139</v>
      </c>
      <c r="W13" s="509"/>
      <c r="X13" s="510"/>
    </row>
    <row r="14" spans="1:24" s="7" customFormat="1" ht="135" customHeight="1" x14ac:dyDescent="0.2">
      <c r="B14" s="467" t="s">
        <v>140</v>
      </c>
      <c r="C14" s="526"/>
      <c r="D14" s="526"/>
      <c r="E14" s="526"/>
      <c r="F14" s="526"/>
      <c r="G14" s="526"/>
      <c r="H14" s="526"/>
      <c r="I14" s="527"/>
      <c r="J14" s="498"/>
      <c r="K14" s="499"/>
      <c r="L14" s="500"/>
      <c r="M14" s="501"/>
      <c r="N14" s="484"/>
      <c r="O14" s="485"/>
      <c r="P14" s="485"/>
      <c r="Q14" s="485"/>
      <c r="R14" s="486"/>
      <c r="S14" s="240"/>
      <c r="T14" s="240"/>
      <c r="U14" s="240"/>
      <c r="V14" s="484"/>
      <c r="W14" s="485"/>
      <c r="X14" s="569"/>
    </row>
    <row r="15" spans="1:24" s="7" customFormat="1" ht="78.75" customHeight="1" x14ac:dyDescent="0.2">
      <c r="B15" s="505" t="s">
        <v>118</v>
      </c>
      <c r="C15" s="506"/>
      <c r="D15" s="506"/>
      <c r="E15" s="506"/>
      <c r="F15" s="506"/>
      <c r="G15" s="506"/>
      <c r="H15" s="506"/>
      <c r="I15" s="507"/>
      <c r="J15" s="497" t="s">
        <v>15</v>
      </c>
      <c r="K15" s="499"/>
      <c r="L15" s="500"/>
      <c r="M15" s="501"/>
      <c r="N15" s="489" t="s">
        <v>115</v>
      </c>
      <c r="O15" s="490"/>
      <c r="P15" s="490"/>
      <c r="Q15" s="490"/>
      <c r="R15" s="491"/>
      <c r="S15" s="229"/>
      <c r="T15" s="229"/>
      <c r="U15" s="229"/>
      <c r="V15" s="489" t="s">
        <v>139</v>
      </c>
      <c r="W15" s="490"/>
      <c r="X15" s="568"/>
    </row>
    <row r="16" spans="1:24" s="7" customFormat="1" ht="135" customHeight="1" x14ac:dyDescent="0.2">
      <c r="B16" s="467" t="s">
        <v>141</v>
      </c>
      <c r="C16" s="526"/>
      <c r="D16" s="526"/>
      <c r="E16" s="526"/>
      <c r="F16" s="526"/>
      <c r="G16" s="526"/>
      <c r="H16" s="526"/>
      <c r="I16" s="527"/>
      <c r="J16" s="498"/>
      <c r="K16" s="499"/>
      <c r="L16" s="500"/>
      <c r="M16" s="501"/>
      <c r="N16" s="484"/>
      <c r="O16" s="485"/>
      <c r="P16" s="485"/>
      <c r="Q16" s="485"/>
      <c r="R16" s="486"/>
      <c r="S16" s="240"/>
      <c r="T16" s="240"/>
      <c r="U16" s="240"/>
      <c r="V16" s="570"/>
      <c r="W16" s="571"/>
      <c r="X16" s="572"/>
    </row>
    <row r="17" spans="2:24" s="7" customFormat="1" ht="78.75" customHeight="1" x14ac:dyDescent="0.2">
      <c r="B17" s="505" t="s">
        <v>121</v>
      </c>
      <c r="C17" s="506"/>
      <c r="D17" s="506"/>
      <c r="E17" s="506"/>
      <c r="F17" s="506"/>
      <c r="G17" s="506"/>
      <c r="H17" s="506"/>
      <c r="I17" s="507"/>
      <c r="J17" s="497" t="s">
        <v>15</v>
      </c>
      <c r="K17" s="499"/>
      <c r="L17" s="500"/>
      <c r="M17" s="501"/>
      <c r="N17" s="489" t="s">
        <v>115</v>
      </c>
      <c r="O17" s="490"/>
      <c r="P17" s="490"/>
      <c r="Q17" s="490"/>
      <c r="R17" s="491"/>
      <c r="S17" s="229"/>
      <c r="T17" s="229"/>
      <c r="U17" s="229"/>
      <c r="V17" s="573" t="s">
        <v>139</v>
      </c>
      <c r="W17" s="574"/>
      <c r="X17" s="575"/>
    </row>
    <row r="18" spans="2:24" s="7" customFormat="1" ht="144.94999999999999" customHeight="1" x14ac:dyDescent="0.2">
      <c r="B18" s="467" t="s">
        <v>142</v>
      </c>
      <c r="C18" s="526"/>
      <c r="D18" s="526"/>
      <c r="E18" s="526"/>
      <c r="F18" s="526"/>
      <c r="G18" s="526"/>
      <c r="H18" s="526"/>
      <c r="I18" s="527"/>
      <c r="J18" s="498"/>
      <c r="K18" s="499"/>
      <c r="L18" s="500"/>
      <c r="M18" s="501"/>
      <c r="N18" s="564"/>
      <c r="O18" s="565"/>
      <c r="P18" s="565"/>
      <c r="Q18" s="565"/>
      <c r="R18" s="566"/>
      <c r="S18" s="240"/>
      <c r="T18" s="240"/>
      <c r="U18" s="240"/>
      <c r="V18" s="564"/>
      <c r="W18" s="565"/>
      <c r="X18" s="567"/>
    </row>
    <row r="19" spans="2:24" s="7" customFormat="1" ht="78.75" customHeight="1" x14ac:dyDescent="0.2">
      <c r="B19" s="505" t="s">
        <v>124</v>
      </c>
      <c r="C19" s="506"/>
      <c r="D19" s="506"/>
      <c r="E19" s="506"/>
      <c r="F19" s="506"/>
      <c r="G19" s="506"/>
      <c r="H19" s="506"/>
      <c r="I19" s="507"/>
      <c r="J19" s="497" t="s">
        <v>15</v>
      </c>
      <c r="K19" s="499"/>
      <c r="L19" s="500"/>
      <c r="M19" s="501"/>
      <c r="N19" s="489" t="s">
        <v>115</v>
      </c>
      <c r="O19" s="490"/>
      <c r="P19" s="490"/>
      <c r="Q19" s="490"/>
      <c r="R19" s="491"/>
      <c r="S19" s="229"/>
      <c r="T19" s="229"/>
      <c r="U19" s="229"/>
      <c r="V19" s="489" t="s">
        <v>139</v>
      </c>
      <c r="W19" s="490"/>
      <c r="X19" s="568"/>
    </row>
    <row r="20" spans="2:24" s="7" customFormat="1" ht="135" customHeight="1" thickBot="1" x14ac:dyDescent="0.25">
      <c r="B20" s="473" t="s">
        <v>143</v>
      </c>
      <c r="C20" s="474"/>
      <c r="D20" s="474"/>
      <c r="E20" s="474"/>
      <c r="F20" s="474"/>
      <c r="G20" s="474"/>
      <c r="H20" s="474"/>
      <c r="I20" s="475"/>
      <c r="J20" s="528"/>
      <c r="K20" s="502"/>
      <c r="L20" s="503"/>
      <c r="M20" s="504"/>
      <c r="N20" s="576"/>
      <c r="O20" s="577"/>
      <c r="P20" s="577"/>
      <c r="Q20" s="577"/>
      <c r="R20" s="578"/>
      <c r="S20" s="241"/>
      <c r="T20" s="241"/>
      <c r="U20" s="241"/>
      <c r="V20" s="579"/>
      <c r="W20" s="580"/>
      <c r="X20" s="581"/>
    </row>
    <row r="21" spans="2:24" s="7" customFormat="1" ht="21.75" customHeight="1" x14ac:dyDescent="0.2">
      <c r="B21" s="195"/>
      <c r="C21" s="193"/>
      <c r="D21" s="193"/>
      <c r="E21" s="193"/>
      <c r="F21" s="193"/>
      <c r="G21" s="193"/>
      <c r="H21" s="193"/>
      <c r="I21" s="193"/>
      <c r="J21" s="15"/>
      <c r="K21" s="16"/>
      <c r="L21" s="16"/>
      <c r="M21" s="16"/>
      <c r="N21" s="197"/>
      <c r="O21" s="197"/>
      <c r="P21" s="197"/>
      <c r="Q21" s="197"/>
      <c r="R21" s="197"/>
      <c r="S21" s="197"/>
      <c r="T21" s="197"/>
      <c r="U21" s="197"/>
      <c r="V21" s="197"/>
      <c r="W21" s="197"/>
      <c r="X21" s="197"/>
    </row>
    <row r="22" spans="2:24" ht="31.5" customHeight="1" x14ac:dyDescent="0.25">
      <c r="B22" s="260" t="s">
        <v>20</v>
      </c>
      <c r="C22" s="261"/>
      <c r="D22" s="261"/>
      <c r="E22" s="261"/>
      <c r="F22" s="261"/>
      <c r="G22" s="261"/>
      <c r="H22" s="261"/>
      <c r="I22" s="261"/>
      <c r="J22" s="261"/>
      <c r="K22" s="261"/>
    </row>
    <row r="23" spans="2:24" ht="51.75" customHeight="1" x14ac:dyDescent="0.25">
      <c r="B23" s="284" t="s">
        <v>144</v>
      </c>
      <c r="C23" s="284"/>
      <c r="D23" s="284"/>
      <c r="E23" s="284"/>
      <c r="F23" s="284"/>
      <c r="G23" s="284"/>
      <c r="H23" s="284"/>
      <c r="I23" s="284"/>
      <c r="J23" s="284"/>
    </row>
  </sheetData>
  <sheetProtection algorithmName="SHA-512" hashValue="ZBuqlzQvJbPGx4TC04tEGJEsYRTYDn3XUA0tAiNBtGuMMQ+emFz5tsW1cFLWnMTN0NhSD7AkHGB4kbYmzT1+4A==" saltValue="ItOf7y6033Ojjczh43kZWg==" spinCount="100000" sheet="1" objects="1" scenarios="1"/>
  <protectedRanges>
    <protectedRange sqref="C10:X10 J5:J9 J13:J14 J15:J16 J17:J18 J19:J20" name="Bereich1"/>
  </protectedRanges>
  <mergeCells count="50">
    <mergeCell ref="B3:X3"/>
    <mergeCell ref="B1:X1"/>
    <mergeCell ref="B6:I6"/>
    <mergeCell ref="B7:I7"/>
    <mergeCell ref="B8:I8"/>
    <mergeCell ref="N5:X5"/>
    <mergeCell ref="N6:X9"/>
    <mergeCell ref="B9:I9"/>
    <mergeCell ref="C4:J4"/>
    <mergeCell ref="K4:M4"/>
    <mergeCell ref="B5:I5"/>
    <mergeCell ref="J5:J9"/>
    <mergeCell ref="K5:M9"/>
    <mergeCell ref="C10:X10"/>
    <mergeCell ref="B11:X11"/>
    <mergeCell ref="C12:J12"/>
    <mergeCell ref="K12:M12"/>
    <mergeCell ref="O12:U12"/>
    <mergeCell ref="W12:X12"/>
    <mergeCell ref="N20:R20"/>
    <mergeCell ref="V20:X20"/>
    <mergeCell ref="B13:I13"/>
    <mergeCell ref="J13:J14"/>
    <mergeCell ref="K13:M20"/>
    <mergeCell ref="B14:I14"/>
    <mergeCell ref="B15:I15"/>
    <mergeCell ref="J15:J16"/>
    <mergeCell ref="B16:I16"/>
    <mergeCell ref="B17:I17"/>
    <mergeCell ref="J17:J18"/>
    <mergeCell ref="B18:I18"/>
    <mergeCell ref="N13:R13"/>
    <mergeCell ref="N14:R14"/>
    <mergeCell ref="N15:R15"/>
    <mergeCell ref="V13:X13"/>
    <mergeCell ref="B22:K22"/>
    <mergeCell ref="B23:J23"/>
    <mergeCell ref="B19:I19"/>
    <mergeCell ref="J19:J20"/>
    <mergeCell ref="B20:I20"/>
    <mergeCell ref="N18:R18"/>
    <mergeCell ref="V18:X18"/>
    <mergeCell ref="N19:R19"/>
    <mergeCell ref="V19:X19"/>
    <mergeCell ref="V14:X14"/>
    <mergeCell ref="V15:X15"/>
    <mergeCell ref="V16:X16"/>
    <mergeCell ref="V17:X17"/>
    <mergeCell ref="N16:R16"/>
    <mergeCell ref="N17:R17"/>
  </mergeCells>
  <conditionalFormatting sqref="J5:J9">
    <cfRule type="containsText" dxfId="103" priority="111" operator="containsText" text="Hoch">
      <formula>NOT(ISERROR(SEARCH("Hoch",J5)))</formula>
    </cfRule>
    <cfRule type="containsText" dxfId="102" priority="112" operator="containsText" text="Mittel">
      <formula>NOT(ISERROR(SEARCH("Mittel",J5)))</formula>
    </cfRule>
    <cfRule type="containsText" dxfId="101" priority="113" operator="containsText" text="Niedrig">
      <formula>NOT(ISERROR(SEARCH("Niedrig",J5)))</formula>
    </cfRule>
    <cfRule type="containsText" dxfId="100" priority="114" operator="containsText" text="Bitte auswählen">
      <formula>NOT(ISERROR(SEARCH("Bitte auswählen",J5)))</formula>
    </cfRule>
  </conditionalFormatting>
  <conditionalFormatting sqref="J2">
    <cfRule type="containsText" dxfId="99" priority="106" operator="containsText" text="Niedrig">
      <formula>NOT(ISERROR(SEARCH("Niedrig",J2)))</formula>
    </cfRule>
    <cfRule type="containsText" dxfId="98" priority="107" operator="containsText" text="Nicht relevant">
      <formula>NOT(ISERROR(SEARCH("Nicht relevant",J2)))</formula>
    </cfRule>
    <cfRule type="containsText" dxfId="97" priority="108" operator="containsText" text="Hoch">
      <formula>NOT(ISERROR(SEARCH("Hoch",J2)))</formula>
    </cfRule>
    <cfRule type="containsText" dxfId="96" priority="109" operator="containsText" text="Mittel">
      <formula>NOT(ISERROR(SEARCH("Mittel",J2)))</formula>
    </cfRule>
    <cfRule type="containsText" dxfId="95" priority="110" operator="containsText" text="Bitte auswählen">
      <formula>NOT(ISERROR(SEARCH("Bitte auswählen",J2)))</formula>
    </cfRule>
  </conditionalFormatting>
  <conditionalFormatting sqref="J5">
    <cfRule type="containsText" dxfId="94" priority="103" operator="containsText" text="Nein">
      <formula>NOT(ISERROR(SEARCH("Nein",J5)))</formula>
    </cfRule>
    <cfRule type="containsText" dxfId="93" priority="104" operator="containsText" text="Ja">
      <formula>NOT(ISERROR(SEARCH("Ja",J5)))</formula>
    </cfRule>
    <cfRule type="containsText" dxfId="92" priority="105" operator="containsText" text="Bitte auswählen">
      <formula>NOT(ISERROR(SEARCH("Bitte auswählen",J5)))</formula>
    </cfRule>
  </conditionalFormatting>
  <conditionalFormatting sqref="J21">
    <cfRule type="containsText" dxfId="91" priority="98" operator="containsText" text="Niedrig">
      <formula>NOT(ISERROR(SEARCH("Niedrig",J21)))</formula>
    </cfRule>
    <cfRule type="containsText" dxfId="90" priority="99" operator="containsText" text="Nicht relevant">
      <formula>NOT(ISERROR(SEARCH("Nicht relevant",J21)))</formula>
    </cfRule>
    <cfRule type="containsText" dxfId="89" priority="100" operator="containsText" text="Hoch">
      <formula>NOT(ISERROR(SEARCH("Hoch",J21)))</formula>
    </cfRule>
    <cfRule type="containsText" dxfId="88" priority="101" operator="containsText" text="Mittel">
      <formula>NOT(ISERROR(SEARCH("Mittel",J21)))</formula>
    </cfRule>
    <cfRule type="containsText" dxfId="87" priority="102" operator="containsText" text="Bitte auswählen">
      <formula>NOT(ISERROR(SEARCH("Bitte auswählen",J21)))</formula>
    </cfRule>
  </conditionalFormatting>
  <conditionalFormatting sqref="J13:J14">
    <cfRule type="containsText" dxfId="86" priority="59" operator="containsText" text="Niedrig">
      <formula>NOT(ISERROR(SEARCH("Niedrig",J13)))</formula>
    </cfRule>
    <cfRule type="containsText" dxfId="85" priority="60" operator="containsText" text="Nicht relevant">
      <formula>NOT(ISERROR(SEARCH("Nicht relevant",J13)))</formula>
    </cfRule>
    <cfRule type="containsText" dxfId="84" priority="61" operator="containsText" text="Hoch">
      <formula>NOT(ISERROR(SEARCH("Hoch",J13)))</formula>
    </cfRule>
    <cfRule type="containsText" dxfId="83" priority="62" operator="containsText" text="Mittel">
      <formula>NOT(ISERROR(SEARCH("Mittel",J13)))</formula>
    </cfRule>
    <cfRule type="containsText" dxfId="82" priority="63" operator="containsText" text="Bitte auswählen">
      <formula>NOT(ISERROR(SEARCH("Bitte auswählen",J13)))</formula>
    </cfRule>
  </conditionalFormatting>
  <conditionalFormatting sqref="J15:J16">
    <cfRule type="containsText" dxfId="81" priority="54" operator="containsText" text="Niedrig">
      <formula>NOT(ISERROR(SEARCH("Niedrig",J15)))</formula>
    </cfRule>
    <cfRule type="containsText" dxfId="80" priority="55" operator="containsText" text="Nicht relevant">
      <formula>NOT(ISERROR(SEARCH("Nicht relevant",J15)))</formula>
    </cfRule>
    <cfRule type="containsText" dxfId="79" priority="56" operator="containsText" text="Hoch">
      <formula>NOT(ISERROR(SEARCH("Hoch",J15)))</formula>
    </cfRule>
    <cfRule type="containsText" dxfId="78" priority="57" operator="containsText" text="Mittel">
      <formula>NOT(ISERROR(SEARCH("Mittel",J15)))</formula>
    </cfRule>
    <cfRule type="containsText" dxfId="77" priority="58" operator="containsText" text="Bitte auswählen">
      <formula>NOT(ISERROR(SEARCH("Bitte auswählen",J15)))</formula>
    </cfRule>
  </conditionalFormatting>
  <conditionalFormatting sqref="J17:J18">
    <cfRule type="containsText" dxfId="76" priority="49" operator="containsText" text="Niedrig">
      <formula>NOT(ISERROR(SEARCH("Niedrig",J17)))</formula>
    </cfRule>
    <cfRule type="containsText" dxfId="75" priority="50" operator="containsText" text="Nicht relevant">
      <formula>NOT(ISERROR(SEARCH("Nicht relevant",J17)))</formula>
    </cfRule>
    <cfRule type="containsText" dxfId="74" priority="51" operator="containsText" text="Hoch">
      <formula>NOT(ISERROR(SEARCH("Hoch",J17)))</formula>
    </cfRule>
    <cfRule type="containsText" dxfId="73" priority="52" operator="containsText" text="Mittel">
      <formula>NOT(ISERROR(SEARCH("Mittel",J17)))</formula>
    </cfRule>
    <cfRule type="containsText" dxfId="72" priority="53" operator="containsText" text="Bitte auswählen">
      <formula>NOT(ISERROR(SEARCH("Bitte auswählen",J17)))</formula>
    </cfRule>
  </conditionalFormatting>
  <conditionalFormatting sqref="J19:J20">
    <cfRule type="containsText" dxfId="71" priority="44" operator="containsText" text="Niedrig">
      <formula>NOT(ISERROR(SEARCH("Niedrig",J19)))</formula>
    </cfRule>
    <cfRule type="containsText" dxfId="70" priority="45" operator="containsText" text="Nicht relevant">
      <formula>NOT(ISERROR(SEARCH("Nicht relevant",J19)))</formula>
    </cfRule>
    <cfRule type="containsText" dxfId="69" priority="46" operator="containsText" text="Hoch">
      <formula>NOT(ISERROR(SEARCH("Hoch",J19)))</formula>
    </cfRule>
    <cfRule type="containsText" dxfId="68" priority="47" operator="containsText" text="Mittel">
      <formula>NOT(ISERROR(SEARCH("Mittel",J19)))</formula>
    </cfRule>
    <cfRule type="containsText" dxfId="67" priority="48" operator="containsText" text="Bitte auswählen">
      <formula>NOT(ISERROR(SEARCH("Bitte auswählen",J19)))</formula>
    </cfRule>
  </conditionalFormatting>
  <dataValidations count="3">
    <dataValidation type="list" allowBlank="1" showInputMessage="1" showErrorMessage="1" sqref="J21 J2">
      <formula1>"Bitte auswählen,Niedrig,Mittel,Hoch,Nicht relevant"</formula1>
    </dataValidation>
    <dataValidation type="list" allowBlank="1" showInputMessage="1" showErrorMessage="1" sqref="J5">
      <formula1>"Bitte auswählen,Niedrig,Mittel,Hoch"</formula1>
    </dataValidation>
    <dataValidation type="list" allowBlank="1" showInputMessage="1" showErrorMessage="1" sqref="J13:J20">
      <formula1>"Bitte auswählen,Niedrig,Mittel,Hoch,Nicht relevant (kein Teil des Vorhabens)"</formula1>
    </dataValidation>
  </dataValidations>
  <pageMargins left="0.7" right="0.7" top="0.75" bottom="0.75" header="0.3" footer="0.3"/>
  <pageSetup paperSize="9" scale="11" orientation="portrait" verticalDpi="300" r:id="rId1"/>
  <headerFooter>
    <oddFooter>&amp;C_x000D_&amp;1#&amp;"Verdana"&amp;7&amp;K000000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Y24"/>
  <sheetViews>
    <sheetView showGridLines="0" topLeftCell="A19" zoomScaleNormal="100" workbookViewId="0">
      <selection activeCell="J20" activeCellId="5" sqref="J5:J10 J5:J10 J14:J15 J16:J17 J18:J19 J20:J21"/>
    </sheetView>
  </sheetViews>
  <sheetFormatPr baseColWidth="10" defaultColWidth="8.85546875" defaultRowHeight="15" x14ac:dyDescent="0.25"/>
  <cols>
    <col min="1" max="1" width="9.7109375" customWidth="1"/>
    <col min="2" max="2" width="13.7109375" customWidth="1"/>
    <col min="7" max="7" width="6.140625" customWidth="1"/>
    <col min="8" max="8" width="9.140625" customWidth="1"/>
    <col min="9" max="9" width="0.140625" customWidth="1"/>
    <col min="10" max="10" width="26.7109375" customWidth="1"/>
    <col min="11" max="11" width="9.140625" customWidth="1"/>
    <col min="12" max="12" width="0.140625" customWidth="1"/>
    <col min="13" max="13" width="24.28515625" customWidth="1"/>
    <col min="14" max="14" width="13.7109375" customWidth="1"/>
    <col min="15" max="17" width="9.140625" customWidth="1"/>
    <col min="18" max="18" width="2" customWidth="1"/>
    <col min="19" max="19" width="0.140625" hidden="1" customWidth="1"/>
    <col min="20" max="21" width="5.7109375" hidden="1" customWidth="1"/>
    <col min="22" max="22" width="13.7109375" customWidth="1"/>
    <col min="23" max="23" width="23.28515625" customWidth="1"/>
    <col min="24" max="24" width="41.5703125" customWidth="1"/>
  </cols>
  <sheetData>
    <row r="1" spans="1:25" ht="59.25" customHeight="1" x14ac:dyDescent="0.25">
      <c r="A1" s="235"/>
      <c r="B1" s="599" t="s">
        <v>88</v>
      </c>
      <c r="C1" s="599"/>
      <c r="D1" s="599"/>
      <c r="E1" s="599"/>
      <c r="F1" s="599"/>
      <c r="G1" s="599"/>
      <c r="H1" s="599"/>
      <c r="I1" s="599"/>
      <c r="J1" s="599"/>
      <c r="K1" s="599"/>
      <c r="L1" s="599"/>
      <c r="M1" s="599"/>
      <c r="N1" s="599"/>
      <c r="O1" s="599"/>
      <c r="P1" s="599"/>
      <c r="Q1" s="599"/>
      <c r="R1" s="599"/>
      <c r="S1" s="599"/>
      <c r="T1" s="599"/>
      <c r="U1" s="599"/>
      <c r="V1" s="599"/>
      <c r="W1" s="599"/>
      <c r="X1" s="599"/>
    </row>
    <row r="2" spans="1:25" s="7" customFormat="1" ht="21.75" customHeight="1" thickBot="1" x14ac:dyDescent="0.25">
      <c r="B2" s="195"/>
      <c r="C2" s="193"/>
      <c r="D2" s="193"/>
      <c r="E2" s="193"/>
      <c r="F2" s="193"/>
      <c r="G2" s="193"/>
      <c r="H2" s="193"/>
      <c r="I2" s="193"/>
      <c r="J2" s="15"/>
      <c r="K2" s="16"/>
      <c r="L2" s="16"/>
      <c r="M2" s="16"/>
      <c r="N2" s="197"/>
      <c r="O2" s="197"/>
      <c r="P2" s="197"/>
      <c r="Q2" s="197"/>
      <c r="R2" s="197"/>
      <c r="S2" s="197"/>
      <c r="T2" s="197"/>
      <c r="U2" s="197"/>
      <c r="V2" s="197"/>
      <c r="W2" s="197"/>
      <c r="X2" s="197"/>
    </row>
    <row r="3" spans="1:25" s="7" customFormat="1" ht="50.25" customHeight="1" thickBot="1" x14ac:dyDescent="0.25">
      <c r="B3" s="596" t="s">
        <v>145</v>
      </c>
      <c r="C3" s="597"/>
      <c r="D3" s="597"/>
      <c r="E3" s="597"/>
      <c r="F3" s="597"/>
      <c r="G3" s="597"/>
      <c r="H3" s="597"/>
      <c r="I3" s="597"/>
      <c r="J3" s="597"/>
      <c r="K3" s="597"/>
      <c r="L3" s="597"/>
      <c r="M3" s="597"/>
      <c r="N3" s="597"/>
      <c r="O3" s="597"/>
      <c r="P3" s="597"/>
      <c r="Q3" s="597"/>
      <c r="R3" s="597"/>
      <c r="S3" s="597"/>
      <c r="T3" s="597"/>
      <c r="U3" s="597"/>
      <c r="V3" s="597"/>
      <c r="W3" s="597"/>
      <c r="X3" s="597"/>
      <c r="Y3" s="215"/>
    </row>
    <row r="4" spans="1:25" s="7" customFormat="1" ht="41.25" customHeight="1" thickBot="1" x14ac:dyDescent="0.25">
      <c r="B4" s="75" t="s">
        <v>146</v>
      </c>
      <c r="C4" s="588" t="s">
        <v>93</v>
      </c>
      <c r="D4" s="589"/>
      <c r="E4" s="589"/>
      <c r="F4" s="589"/>
      <c r="G4" s="589"/>
      <c r="H4" s="589"/>
      <c r="I4" s="589"/>
      <c r="J4" s="590"/>
      <c r="K4" s="536" t="s">
        <v>40</v>
      </c>
      <c r="L4" s="537"/>
      <c r="M4" s="538"/>
      <c r="N4" s="222" t="s">
        <v>147</v>
      </c>
      <c r="O4" s="539" t="s">
        <v>95</v>
      </c>
      <c r="P4" s="540"/>
      <c r="Q4" s="540"/>
      <c r="R4" s="540"/>
      <c r="S4" s="540"/>
      <c r="T4" s="540"/>
      <c r="U4" s="540"/>
      <c r="V4" s="540"/>
      <c r="W4" s="540"/>
      <c r="X4" s="541"/>
    </row>
    <row r="5" spans="1:25" s="7" customFormat="1" ht="134.25" customHeight="1" x14ac:dyDescent="0.2">
      <c r="B5" s="627" t="s">
        <v>148</v>
      </c>
      <c r="C5" s="560"/>
      <c r="D5" s="560"/>
      <c r="E5" s="560"/>
      <c r="F5" s="560"/>
      <c r="G5" s="560"/>
      <c r="H5" s="560"/>
      <c r="I5" s="561"/>
      <c r="J5" s="628" t="s">
        <v>15</v>
      </c>
      <c r="K5" s="499" t="s">
        <v>149</v>
      </c>
      <c r="L5" s="500"/>
      <c r="M5" s="501"/>
      <c r="N5" s="624" t="s">
        <v>150</v>
      </c>
      <c r="O5" s="625"/>
      <c r="P5" s="625"/>
      <c r="Q5" s="625"/>
      <c r="R5" s="625"/>
      <c r="S5" s="625"/>
      <c r="T5" s="625"/>
      <c r="U5" s="625"/>
      <c r="V5" s="625"/>
      <c r="W5" s="625"/>
      <c r="X5" s="626"/>
    </row>
    <row r="6" spans="1:25" s="7" customFormat="1" ht="34.5" customHeight="1" x14ac:dyDescent="0.2">
      <c r="B6" s="557" t="s">
        <v>151</v>
      </c>
      <c r="C6" s="558"/>
      <c r="D6" s="558"/>
      <c r="E6" s="558"/>
      <c r="F6" s="558"/>
      <c r="G6" s="558"/>
      <c r="H6" s="558"/>
      <c r="I6" s="559"/>
      <c r="J6" s="628"/>
      <c r="K6" s="499"/>
      <c r="L6" s="500"/>
      <c r="M6" s="501"/>
      <c r="N6" s="608"/>
      <c r="O6" s="609"/>
      <c r="P6" s="609"/>
      <c r="Q6" s="609"/>
      <c r="R6" s="609"/>
      <c r="S6" s="609"/>
      <c r="T6" s="609"/>
      <c r="U6" s="609"/>
      <c r="V6" s="609"/>
      <c r="W6" s="609"/>
      <c r="X6" s="610"/>
      <c r="Y6" s="215"/>
    </row>
    <row r="7" spans="1:25" s="7" customFormat="1" ht="30" customHeight="1" x14ac:dyDescent="0.2">
      <c r="B7" s="557" t="s">
        <v>99</v>
      </c>
      <c r="C7" s="558"/>
      <c r="D7" s="558"/>
      <c r="E7" s="558"/>
      <c r="F7" s="558"/>
      <c r="G7" s="558"/>
      <c r="H7" s="558"/>
      <c r="I7" s="559"/>
      <c r="J7" s="628"/>
      <c r="K7" s="499"/>
      <c r="L7" s="500"/>
      <c r="M7" s="501"/>
      <c r="N7" s="608"/>
      <c r="O7" s="609"/>
      <c r="P7" s="609"/>
      <c r="Q7" s="609"/>
      <c r="R7" s="609"/>
      <c r="S7" s="609"/>
      <c r="T7" s="609"/>
      <c r="U7" s="609"/>
      <c r="V7" s="609"/>
      <c r="W7" s="609"/>
      <c r="X7" s="610"/>
      <c r="Y7" s="215"/>
    </row>
    <row r="8" spans="1:25" s="7" customFormat="1" ht="36.75" customHeight="1" x14ac:dyDescent="0.2">
      <c r="B8" s="603"/>
      <c r="C8" s="604"/>
      <c r="D8" s="604"/>
      <c r="E8" s="604"/>
      <c r="F8" s="604"/>
      <c r="G8" s="604"/>
      <c r="H8" s="604"/>
      <c r="I8" s="629"/>
      <c r="J8" s="628"/>
      <c r="K8" s="499"/>
      <c r="L8" s="500"/>
      <c r="M8" s="501"/>
      <c r="N8" s="608"/>
      <c r="O8" s="609"/>
      <c r="P8" s="609"/>
      <c r="Q8" s="609"/>
      <c r="R8" s="609"/>
      <c r="S8" s="609"/>
      <c r="T8" s="609"/>
      <c r="U8" s="609"/>
      <c r="V8" s="609"/>
      <c r="W8" s="609"/>
      <c r="X8" s="610"/>
      <c r="Y8" s="215"/>
    </row>
    <row r="9" spans="1:25" s="7" customFormat="1" ht="30.75" customHeight="1" x14ac:dyDescent="0.2">
      <c r="B9" s="603"/>
      <c r="C9" s="604"/>
      <c r="D9" s="604"/>
      <c r="E9" s="604"/>
      <c r="F9" s="604"/>
      <c r="G9" s="604"/>
      <c r="H9" s="604"/>
      <c r="I9" s="629"/>
      <c r="J9" s="628"/>
      <c r="K9" s="499"/>
      <c r="L9" s="500"/>
      <c r="M9" s="501"/>
      <c r="N9" s="608"/>
      <c r="O9" s="609"/>
      <c r="P9" s="609"/>
      <c r="Q9" s="609"/>
      <c r="R9" s="609"/>
      <c r="S9" s="609"/>
      <c r="T9" s="609"/>
      <c r="U9" s="609"/>
      <c r="V9" s="609"/>
      <c r="W9" s="609"/>
      <c r="X9" s="610"/>
      <c r="Y9" s="215"/>
    </row>
    <row r="10" spans="1:25" s="7" customFormat="1" ht="64.5" customHeight="1" thickBot="1" x14ac:dyDescent="0.25">
      <c r="B10" s="614" t="s">
        <v>103</v>
      </c>
      <c r="C10" s="424"/>
      <c r="D10" s="424"/>
      <c r="E10" s="424"/>
      <c r="F10" s="424"/>
      <c r="G10" s="424"/>
      <c r="H10" s="424"/>
      <c r="I10" s="563"/>
      <c r="J10" s="628"/>
      <c r="K10" s="499"/>
      <c r="L10" s="500"/>
      <c r="M10" s="501"/>
      <c r="N10" s="611"/>
      <c r="O10" s="612"/>
      <c r="P10" s="612"/>
      <c r="Q10" s="612"/>
      <c r="R10" s="612"/>
      <c r="S10" s="612"/>
      <c r="T10" s="612"/>
      <c r="U10" s="612"/>
      <c r="V10" s="612"/>
      <c r="W10" s="612"/>
      <c r="X10" s="613"/>
      <c r="Y10" s="215"/>
    </row>
    <row r="11" spans="1:25" s="7" customFormat="1" ht="50.1" customHeight="1" thickBot="1" x14ac:dyDescent="0.25">
      <c r="B11" s="75" t="s">
        <v>152</v>
      </c>
      <c r="C11" s="585" t="s">
        <v>105</v>
      </c>
      <c r="D11" s="585"/>
      <c r="E11" s="585"/>
      <c r="F11" s="585"/>
      <c r="G11" s="585"/>
      <c r="H11" s="585"/>
      <c r="I11" s="585"/>
      <c r="J11" s="585"/>
      <c r="K11" s="585"/>
      <c r="L11" s="585"/>
      <c r="M11" s="585"/>
      <c r="N11" s="585"/>
      <c r="O11" s="585"/>
      <c r="P11" s="585"/>
      <c r="Q11" s="585"/>
      <c r="R11" s="585"/>
      <c r="S11" s="585"/>
      <c r="T11" s="585"/>
      <c r="U11" s="585"/>
      <c r="V11" s="585"/>
      <c r="W11" s="585"/>
      <c r="X11" s="585"/>
      <c r="Y11" s="215"/>
    </row>
    <row r="12" spans="1:25" s="7" customFormat="1" ht="105.75" customHeight="1" thickBot="1" x14ac:dyDescent="0.25">
      <c r="B12" s="621" t="s">
        <v>153</v>
      </c>
      <c r="C12" s="382"/>
      <c r="D12" s="382"/>
      <c r="E12" s="382"/>
      <c r="F12" s="382"/>
      <c r="G12" s="382"/>
      <c r="H12" s="382"/>
      <c r="I12" s="382"/>
      <c r="J12" s="382"/>
      <c r="K12" s="493"/>
      <c r="L12" s="493"/>
      <c r="M12" s="493"/>
      <c r="N12" s="382"/>
      <c r="O12" s="493"/>
      <c r="P12" s="493"/>
      <c r="Q12" s="493"/>
      <c r="R12" s="493"/>
      <c r="S12" s="493"/>
      <c r="T12" s="493"/>
      <c r="U12" s="493"/>
      <c r="V12" s="382"/>
      <c r="W12" s="493"/>
      <c r="X12" s="493"/>
      <c r="Y12" s="215"/>
    </row>
    <row r="13" spans="1:25" s="7" customFormat="1" ht="84.75" customHeight="1" thickBot="1" x14ac:dyDescent="0.25">
      <c r="B13" s="75" t="s">
        <v>154</v>
      </c>
      <c r="C13" s="588" t="s">
        <v>108</v>
      </c>
      <c r="D13" s="589"/>
      <c r="E13" s="589"/>
      <c r="F13" s="589"/>
      <c r="G13" s="589"/>
      <c r="H13" s="589"/>
      <c r="I13" s="589"/>
      <c r="J13" s="590"/>
      <c r="K13" s="536" t="s">
        <v>40</v>
      </c>
      <c r="L13" s="537"/>
      <c r="M13" s="538"/>
      <c r="N13" s="75" t="s">
        <v>155</v>
      </c>
      <c r="O13" s="591" t="s">
        <v>110</v>
      </c>
      <c r="P13" s="592"/>
      <c r="Q13" s="592"/>
      <c r="R13" s="592"/>
      <c r="S13" s="592"/>
      <c r="T13" s="592"/>
      <c r="U13" s="593"/>
      <c r="V13" s="75" t="s">
        <v>156</v>
      </c>
      <c r="W13" s="622" t="s">
        <v>157</v>
      </c>
      <c r="X13" s="623"/>
      <c r="Y13" s="215"/>
    </row>
    <row r="14" spans="1:25" s="7" customFormat="1" ht="78.75" customHeight="1" x14ac:dyDescent="0.2">
      <c r="B14" s="505" t="s">
        <v>113</v>
      </c>
      <c r="C14" s="506"/>
      <c r="D14" s="506"/>
      <c r="E14" s="506"/>
      <c r="F14" s="506"/>
      <c r="G14" s="506"/>
      <c r="H14" s="506"/>
      <c r="I14" s="507"/>
      <c r="J14" s="497" t="s">
        <v>15</v>
      </c>
      <c r="K14" s="499" t="s">
        <v>158</v>
      </c>
      <c r="L14" s="500"/>
      <c r="M14" s="501"/>
      <c r="N14" s="582" t="s">
        <v>115</v>
      </c>
      <c r="O14" s="583"/>
      <c r="P14" s="583"/>
      <c r="Q14" s="583"/>
      <c r="R14" s="584"/>
      <c r="S14" s="231"/>
      <c r="T14" s="231"/>
      <c r="U14" s="231"/>
      <c r="V14" s="508" t="s">
        <v>159</v>
      </c>
      <c r="W14" s="509"/>
      <c r="X14" s="510"/>
      <c r="Y14" s="215"/>
    </row>
    <row r="15" spans="1:25" s="7" customFormat="1" ht="135" customHeight="1" x14ac:dyDescent="0.2">
      <c r="B15" s="467" t="s">
        <v>160</v>
      </c>
      <c r="C15" s="526"/>
      <c r="D15" s="526"/>
      <c r="E15" s="526"/>
      <c r="F15" s="526"/>
      <c r="G15" s="526"/>
      <c r="H15" s="526"/>
      <c r="I15" s="527"/>
      <c r="J15" s="498"/>
      <c r="K15" s="499"/>
      <c r="L15" s="500"/>
      <c r="M15" s="501"/>
      <c r="N15" s="484"/>
      <c r="O15" s="485"/>
      <c r="P15" s="485"/>
      <c r="Q15" s="485"/>
      <c r="R15" s="486"/>
      <c r="S15" s="240"/>
      <c r="T15" s="240"/>
      <c r="U15" s="240"/>
      <c r="V15" s="484"/>
      <c r="W15" s="485"/>
      <c r="X15" s="569"/>
    </row>
    <row r="16" spans="1:25" s="7" customFormat="1" ht="78.75" customHeight="1" x14ac:dyDescent="0.2">
      <c r="B16" s="505" t="s">
        <v>118</v>
      </c>
      <c r="C16" s="506"/>
      <c r="D16" s="506"/>
      <c r="E16" s="506"/>
      <c r="F16" s="506"/>
      <c r="G16" s="506"/>
      <c r="H16" s="506"/>
      <c r="I16" s="507"/>
      <c r="J16" s="497" t="s">
        <v>15</v>
      </c>
      <c r="K16" s="499"/>
      <c r="L16" s="500"/>
      <c r="M16" s="501"/>
      <c r="N16" s="489" t="s">
        <v>115</v>
      </c>
      <c r="O16" s="490"/>
      <c r="P16" s="490"/>
      <c r="Q16" s="490"/>
      <c r="R16" s="491"/>
      <c r="S16" s="229"/>
      <c r="T16" s="229"/>
      <c r="U16" s="233"/>
      <c r="V16" s="489" t="s">
        <v>159</v>
      </c>
      <c r="W16" s="490"/>
      <c r="X16" s="490"/>
      <c r="Y16" s="232"/>
    </row>
    <row r="17" spans="2:25" s="7" customFormat="1" ht="135" customHeight="1" x14ac:dyDescent="0.2">
      <c r="B17" s="467" t="s">
        <v>161</v>
      </c>
      <c r="C17" s="526"/>
      <c r="D17" s="526"/>
      <c r="E17" s="526"/>
      <c r="F17" s="526"/>
      <c r="G17" s="526"/>
      <c r="H17" s="526"/>
      <c r="I17" s="527"/>
      <c r="J17" s="498"/>
      <c r="K17" s="499"/>
      <c r="L17" s="500"/>
      <c r="M17" s="501"/>
      <c r="N17" s="484"/>
      <c r="O17" s="485"/>
      <c r="P17" s="485"/>
      <c r="Q17" s="485"/>
      <c r="R17" s="486"/>
      <c r="S17" s="240"/>
      <c r="T17" s="240"/>
      <c r="U17" s="242"/>
      <c r="V17" s="484"/>
      <c r="W17" s="485"/>
      <c r="X17" s="485"/>
      <c r="Y17" s="215"/>
    </row>
    <row r="18" spans="2:25" s="7" customFormat="1" ht="78.75" customHeight="1" x14ac:dyDescent="0.2">
      <c r="B18" s="505" t="s">
        <v>121</v>
      </c>
      <c r="C18" s="506"/>
      <c r="D18" s="506"/>
      <c r="E18" s="506"/>
      <c r="F18" s="506"/>
      <c r="G18" s="506"/>
      <c r="H18" s="506"/>
      <c r="I18" s="507"/>
      <c r="J18" s="497" t="s">
        <v>15</v>
      </c>
      <c r="K18" s="499"/>
      <c r="L18" s="500"/>
      <c r="M18" s="501"/>
      <c r="N18" s="489" t="s">
        <v>115</v>
      </c>
      <c r="O18" s="490"/>
      <c r="P18" s="490"/>
      <c r="Q18" s="490"/>
      <c r="R18" s="491"/>
      <c r="S18" s="229"/>
      <c r="T18" s="229"/>
      <c r="U18" s="229"/>
      <c r="V18" s="489" t="s">
        <v>159</v>
      </c>
      <c r="W18" s="490"/>
      <c r="X18" s="568"/>
    </row>
    <row r="19" spans="2:25" s="7" customFormat="1" ht="135" customHeight="1" x14ac:dyDescent="0.2">
      <c r="B19" s="467" t="s">
        <v>162</v>
      </c>
      <c r="C19" s="526"/>
      <c r="D19" s="526"/>
      <c r="E19" s="526"/>
      <c r="F19" s="526"/>
      <c r="G19" s="526"/>
      <c r="H19" s="526"/>
      <c r="I19" s="527"/>
      <c r="J19" s="498"/>
      <c r="K19" s="499"/>
      <c r="L19" s="500"/>
      <c r="M19" s="501"/>
      <c r="N19" s="484"/>
      <c r="O19" s="485"/>
      <c r="P19" s="485"/>
      <c r="Q19" s="485"/>
      <c r="R19" s="486"/>
      <c r="S19" s="240"/>
      <c r="T19" s="240"/>
      <c r="U19" s="240"/>
      <c r="V19" s="484"/>
      <c r="W19" s="485"/>
      <c r="X19" s="569"/>
    </row>
    <row r="20" spans="2:25" s="7" customFormat="1" ht="78.75" customHeight="1" x14ac:dyDescent="0.2">
      <c r="B20" s="505" t="s">
        <v>124</v>
      </c>
      <c r="C20" s="506"/>
      <c r="D20" s="506"/>
      <c r="E20" s="506"/>
      <c r="F20" s="506"/>
      <c r="G20" s="506"/>
      <c r="H20" s="506"/>
      <c r="I20" s="507"/>
      <c r="J20" s="497" t="s">
        <v>15</v>
      </c>
      <c r="K20" s="499"/>
      <c r="L20" s="500"/>
      <c r="M20" s="501"/>
      <c r="N20" s="489" t="s">
        <v>115</v>
      </c>
      <c r="O20" s="490"/>
      <c r="P20" s="490"/>
      <c r="Q20" s="490"/>
      <c r="R20" s="491"/>
      <c r="S20" s="229"/>
      <c r="T20" s="229"/>
      <c r="U20" s="229"/>
      <c r="V20" s="489" t="s">
        <v>159</v>
      </c>
      <c r="W20" s="490"/>
      <c r="X20" s="568"/>
    </row>
    <row r="21" spans="2:25" s="7" customFormat="1" ht="135" customHeight="1" thickBot="1" x14ac:dyDescent="0.25">
      <c r="B21" s="473" t="s">
        <v>163</v>
      </c>
      <c r="C21" s="474"/>
      <c r="D21" s="474"/>
      <c r="E21" s="474"/>
      <c r="F21" s="474"/>
      <c r="G21" s="474"/>
      <c r="H21" s="474"/>
      <c r="I21" s="475"/>
      <c r="J21" s="497"/>
      <c r="K21" s="502"/>
      <c r="L21" s="503"/>
      <c r="M21" s="504"/>
      <c r="N21" s="618"/>
      <c r="O21" s="619"/>
      <c r="P21" s="619"/>
      <c r="Q21" s="619"/>
      <c r="R21" s="620"/>
      <c r="S21" s="240"/>
      <c r="T21" s="240"/>
      <c r="U21" s="240"/>
      <c r="V21" s="529"/>
      <c r="W21" s="530"/>
      <c r="X21" s="617"/>
    </row>
    <row r="22" spans="2:25" s="7" customFormat="1" ht="17.25" customHeight="1" x14ac:dyDescent="0.2">
      <c r="B22" s="195"/>
      <c r="C22" s="193"/>
      <c r="D22" s="193"/>
      <c r="E22" s="193"/>
      <c r="F22" s="193"/>
      <c r="G22" s="193"/>
      <c r="H22" s="193"/>
      <c r="I22" s="193"/>
      <c r="J22" s="216"/>
      <c r="K22" s="16"/>
      <c r="L22" s="16"/>
      <c r="M22" s="16"/>
      <c r="N22" s="197"/>
      <c r="O22" s="197"/>
      <c r="P22" s="197"/>
      <c r="Q22" s="197"/>
      <c r="R22" s="197"/>
      <c r="S22" s="197"/>
      <c r="T22" s="197"/>
      <c r="U22" s="197"/>
      <c r="V22" s="197"/>
      <c r="W22" s="197"/>
      <c r="X22" s="197"/>
    </row>
    <row r="23" spans="2:25" ht="31.5" customHeight="1" x14ac:dyDescent="0.25">
      <c r="B23" s="260" t="s">
        <v>20</v>
      </c>
      <c r="C23" s="261"/>
      <c r="D23" s="261"/>
      <c r="E23" s="261"/>
      <c r="F23" s="261"/>
      <c r="G23" s="261"/>
      <c r="H23" s="261"/>
      <c r="I23" s="261"/>
      <c r="J23" s="261"/>
      <c r="K23" s="261"/>
    </row>
    <row r="24" spans="2:25" ht="51.75" customHeight="1" x14ac:dyDescent="0.25">
      <c r="B24" s="284" t="s">
        <v>164</v>
      </c>
      <c r="C24" s="284"/>
      <c r="D24" s="284"/>
      <c r="E24" s="284"/>
      <c r="F24" s="284"/>
      <c r="G24" s="284"/>
      <c r="H24" s="284"/>
      <c r="I24" s="284"/>
      <c r="J24" s="284"/>
    </row>
  </sheetData>
  <sheetProtection algorithmName="SHA-512" hashValue="uPkWRwHmk3Y+UbfbbLhhe9pIeu1lFXGgb8dMqt05Iv+NLW/d4J2ofoCttPUledWL5W4vwVKCm0NTc8yUYYVPiQ==" saltValue="AsqV+zQlWNBt4fV9TeGX5A==" spinCount="100000" sheet="1" objects="1" scenarios="1"/>
  <protectedRanges>
    <protectedRange sqref="J5:J10 J5:J10 J14:J15 J16:J17 J18:J19 J20:J21" name="Bereich1"/>
  </protectedRanges>
  <mergeCells count="52">
    <mergeCell ref="N5:X5"/>
    <mergeCell ref="N6:X10"/>
    <mergeCell ref="B3:X3"/>
    <mergeCell ref="B1:X1"/>
    <mergeCell ref="C4:J4"/>
    <mergeCell ref="K4:M4"/>
    <mergeCell ref="O4:X4"/>
    <mergeCell ref="B5:I5"/>
    <mergeCell ref="J5:J10"/>
    <mergeCell ref="K5:M10"/>
    <mergeCell ref="B6:I6"/>
    <mergeCell ref="B7:I7"/>
    <mergeCell ref="B8:I8"/>
    <mergeCell ref="B9:I9"/>
    <mergeCell ref="B10:I10"/>
    <mergeCell ref="N14:R14"/>
    <mergeCell ref="N15:R15"/>
    <mergeCell ref="C11:X11"/>
    <mergeCell ref="B12:X12"/>
    <mergeCell ref="C13:J13"/>
    <mergeCell ref="K13:M13"/>
    <mergeCell ref="O13:U13"/>
    <mergeCell ref="W13:X13"/>
    <mergeCell ref="B14:I14"/>
    <mergeCell ref="J14:J15"/>
    <mergeCell ref="K14:M21"/>
    <mergeCell ref="B15:I15"/>
    <mergeCell ref="B16:I16"/>
    <mergeCell ref="J16:J17"/>
    <mergeCell ref="B17:I17"/>
    <mergeCell ref="B18:I18"/>
    <mergeCell ref="J18:J19"/>
    <mergeCell ref="B19:I19"/>
    <mergeCell ref="B23:K23"/>
    <mergeCell ref="B24:J24"/>
    <mergeCell ref="B20:I20"/>
    <mergeCell ref="J20:J21"/>
    <mergeCell ref="B21:I21"/>
    <mergeCell ref="V14:X14"/>
    <mergeCell ref="V15:X15"/>
    <mergeCell ref="V16:X16"/>
    <mergeCell ref="V18:X18"/>
    <mergeCell ref="V20:X20"/>
    <mergeCell ref="V17:X17"/>
    <mergeCell ref="V19:X19"/>
    <mergeCell ref="V21:X21"/>
    <mergeCell ref="N16:R16"/>
    <mergeCell ref="N17:R17"/>
    <mergeCell ref="N18:R18"/>
    <mergeCell ref="N19:R19"/>
    <mergeCell ref="N20:R20"/>
    <mergeCell ref="N21:R21"/>
  </mergeCells>
  <conditionalFormatting sqref="J2">
    <cfRule type="containsText" dxfId="66" priority="98" operator="containsText" text="Niedrig">
      <formula>NOT(ISERROR(SEARCH("Niedrig",J2)))</formula>
    </cfRule>
    <cfRule type="containsText" dxfId="65" priority="99" operator="containsText" text="Nicht relevant">
      <formula>NOT(ISERROR(SEARCH("Nicht relevant",J2)))</formula>
    </cfRule>
    <cfRule type="containsText" dxfId="64" priority="100" operator="containsText" text="Hoch">
      <formula>NOT(ISERROR(SEARCH("Hoch",J2)))</formula>
    </cfRule>
    <cfRule type="containsText" dxfId="63" priority="101" operator="containsText" text="Mittel">
      <formula>NOT(ISERROR(SEARCH("Mittel",J2)))</formula>
    </cfRule>
    <cfRule type="containsText" dxfId="62" priority="102" operator="containsText" text="Bitte auswählen">
      <formula>NOT(ISERROR(SEARCH("Bitte auswählen",J2)))</formula>
    </cfRule>
  </conditionalFormatting>
  <conditionalFormatting sqref="J5:J6">
    <cfRule type="containsText" dxfId="61" priority="95" operator="containsText" text="Nein">
      <formula>NOT(ISERROR(SEARCH("Nein",J5)))</formula>
    </cfRule>
    <cfRule type="containsText" dxfId="60" priority="96" operator="containsText" text="Ja">
      <formula>NOT(ISERROR(SEARCH("Ja",J5)))</formula>
    </cfRule>
    <cfRule type="containsText" dxfId="59" priority="97" operator="containsText" text="Bitte auswählen">
      <formula>NOT(ISERROR(SEARCH("Bitte auswählen",J5)))</formula>
    </cfRule>
  </conditionalFormatting>
  <conditionalFormatting sqref="J5:J10">
    <cfRule type="containsText" dxfId="58" priority="91" operator="containsText" text="Hoch">
      <formula>NOT(ISERROR(SEARCH("Hoch",J5)))</formula>
    </cfRule>
    <cfRule type="containsText" dxfId="57" priority="92" operator="containsText" text="Mittel">
      <formula>NOT(ISERROR(SEARCH("Mittel",J5)))</formula>
    </cfRule>
    <cfRule type="containsText" dxfId="56" priority="93" operator="containsText" text="Niedrig">
      <formula>NOT(ISERROR(SEARCH("Niedrig",J5)))</formula>
    </cfRule>
    <cfRule type="containsText" dxfId="55" priority="94" operator="containsText" text="Bitte auswählen">
      <formula>NOT(ISERROR(SEARCH("Bitte auswählen",J5)))</formula>
    </cfRule>
  </conditionalFormatting>
  <conditionalFormatting sqref="J14:J15">
    <cfRule type="containsText" dxfId="54" priority="39" operator="containsText" text="Niedrig">
      <formula>NOT(ISERROR(SEARCH("Niedrig",J14)))</formula>
    </cfRule>
    <cfRule type="containsText" dxfId="53" priority="40" operator="containsText" text="Nicht relevant">
      <formula>NOT(ISERROR(SEARCH("Nicht relevant",J14)))</formula>
    </cfRule>
    <cfRule type="containsText" dxfId="52" priority="41" operator="containsText" text="Hoch">
      <formula>NOT(ISERROR(SEARCH("Hoch",J14)))</formula>
    </cfRule>
    <cfRule type="containsText" dxfId="51" priority="42" operator="containsText" text="Mittel">
      <formula>NOT(ISERROR(SEARCH("Mittel",J14)))</formula>
    </cfRule>
    <cfRule type="containsText" dxfId="50" priority="43" operator="containsText" text="Bitte auswählen">
      <formula>NOT(ISERROR(SEARCH("Bitte auswählen",J14)))</formula>
    </cfRule>
  </conditionalFormatting>
  <conditionalFormatting sqref="J16:J17">
    <cfRule type="containsText" dxfId="49" priority="34" operator="containsText" text="Niedrig">
      <formula>NOT(ISERROR(SEARCH("Niedrig",J16)))</formula>
    </cfRule>
    <cfRule type="containsText" dxfId="48" priority="35" operator="containsText" text="Nicht relevant">
      <formula>NOT(ISERROR(SEARCH("Nicht relevant",J16)))</formula>
    </cfRule>
    <cfRule type="containsText" dxfId="47" priority="36" operator="containsText" text="Hoch">
      <formula>NOT(ISERROR(SEARCH("Hoch",J16)))</formula>
    </cfRule>
    <cfRule type="containsText" dxfId="46" priority="37" operator="containsText" text="Mittel">
      <formula>NOT(ISERROR(SEARCH("Mittel",J16)))</formula>
    </cfRule>
    <cfRule type="containsText" dxfId="45" priority="38" operator="containsText" text="Bitte auswählen">
      <formula>NOT(ISERROR(SEARCH("Bitte auswählen",J16)))</formula>
    </cfRule>
  </conditionalFormatting>
  <conditionalFormatting sqref="J18:J19">
    <cfRule type="containsText" dxfId="44" priority="29" operator="containsText" text="Niedrig">
      <formula>NOT(ISERROR(SEARCH("Niedrig",J18)))</formula>
    </cfRule>
    <cfRule type="containsText" dxfId="43" priority="30" operator="containsText" text="Nicht relevant">
      <formula>NOT(ISERROR(SEARCH("Nicht relevant",J18)))</formula>
    </cfRule>
    <cfRule type="containsText" dxfId="42" priority="31" operator="containsText" text="Hoch">
      <formula>NOT(ISERROR(SEARCH("Hoch",J18)))</formula>
    </cfRule>
    <cfRule type="containsText" dxfId="41" priority="32" operator="containsText" text="Mittel">
      <formula>NOT(ISERROR(SEARCH("Mittel",J18)))</formula>
    </cfRule>
    <cfRule type="containsText" dxfId="40" priority="33" operator="containsText" text="Bitte auswählen">
      <formula>NOT(ISERROR(SEARCH("Bitte auswählen",J18)))</formula>
    </cfRule>
  </conditionalFormatting>
  <conditionalFormatting sqref="J20:J21">
    <cfRule type="containsText" dxfId="39" priority="24" operator="containsText" text="Niedrig">
      <formula>NOT(ISERROR(SEARCH("Niedrig",J20)))</formula>
    </cfRule>
    <cfRule type="containsText" dxfId="38" priority="25" operator="containsText" text="Nicht relevant">
      <formula>NOT(ISERROR(SEARCH("Nicht relevant",J20)))</formula>
    </cfRule>
    <cfRule type="containsText" dxfId="37" priority="26" operator="containsText" text="Hoch">
      <formula>NOT(ISERROR(SEARCH("Hoch",J20)))</formula>
    </cfRule>
    <cfRule type="containsText" dxfId="36" priority="27" operator="containsText" text="Mittel">
      <formula>NOT(ISERROR(SEARCH("Mittel",J20)))</formula>
    </cfRule>
    <cfRule type="containsText" dxfId="35" priority="28" operator="containsText" text="Bitte auswählen">
      <formula>NOT(ISERROR(SEARCH("Bitte auswählen",J20)))</formula>
    </cfRule>
  </conditionalFormatting>
  <dataValidations count="3">
    <dataValidation type="list" allowBlank="1" showInputMessage="1" showErrorMessage="1" sqref="J14:J21">
      <formula1>"Bitte auswählen,Niedrig,Mittel,Hoch,Nicht relevant (kein Teil des Vorhabens)"</formula1>
    </dataValidation>
    <dataValidation type="list" allowBlank="1" showInputMessage="1" showErrorMessage="1" sqref="J5:J6">
      <formula1>"Bitte auswählen,Niedrig,Mittel,Hoch"</formula1>
    </dataValidation>
    <dataValidation type="list" allowBlank="1" showInputMessage="1" showErrorMessage="1" sqref="J2">
      <formula1>"Bitte auswählen,Niedrig,Mittel,Hoch,Nicht relevant"</formula1>
    </dataValidation>
  </dataValidations>
  <pageMargins left="0.7" right="0.7" top="0.75" bottom="0.75" header="0.3" footer="0.3"/>
  <pageSetup paperSize="9" scale="11" orientation="portrait" verticalDpi="300" r:id="rId1"/>
  <headerFooter>
    <oddFooter>&amp;C_x000D_&amp;1#&amp;"Verdana"&amp;7&amp;K000000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Y24"/>
  <sheetViews>
    <sheetView showGridLines="0" topLeftCell="A7" zoomScale="70" zoomScaleNormal="70" workbookViewId="0">
      <selection activeCell="J20" activeCellId="5" sqref="J14:J15 J5:J10 J14:J15 J16:J17 J18:J19 J20:J21"/>
    </sheetView>
  </sheetViews>
  <sheetFormatPr baseColWidth="10" defaultColWidth="8.85546875" defaultRowHeight="15" x14ac:dyDescent="0.25"/>
  <cols>
    <col min="1" max="1" width="9.7109375" customWidth="1"/>
    <col min="2" max="2" width="13.7109375" customWidth="1"/>
    <col min="7" max="7" width="6.140625" customWidth="1"/>
    <col min="8" max="8" width="9.140625" customWidth="1"/>
    <col min="9" max="9" width="9" hidden="1" customWidth="1"/>
    <col min="10" max="10" width="27.5703125" customWidth="1"/>
    <col min="11" max="11" width="9.140625" customWidth="1"/>
    <col min="12" max="12" width="0.140625" customWidth="1"/>
    <col min="13" max="13" width="24.28515625" customWidth="1"/>
    <col min="14" max="14" width="13.7109375" customWidth="1"/>
    <col min="15" max="17" width="9.140625" customWidth="1"/>
    <col min="18" max="18" width="12" customWidth="1"/>
    <col min="19" max="19" width="11.7109375" hidden="1" customWidth="1"/>
    <col min="20" max="20" width="18.7109375" hidden="1" customWidth="1"/>
    <col min="21" max="21" width="5.7109375" hidden="1" customWidth="1"/>
    <col min="22" max="22" width="13.7109375" customWidth="1"/>
    <col min="23" max="23" width="23.28515625" customWidth="1"/>
    <col min="24" max="24" width="30.5703125" customWidth="1"/>
  </cols>
  <sheetData>
    <row r="1" spans="1:25" ht="59.25" customHeight="1" x14ac:dyDescent="0.25">
      <c r="A1" s="234"/>
      <c r="B1" s="466" t="s">
        <v>88</v>
      </c>
      <c r="C1" s="466"/>
      <c r="D1" s="466"/>
      <c r="E1" s="466"/>
      <c r="F1" s="466"/>
      <c r="G1" s="466"/>
      <c r="H1" s="466"/>
      <c r="I1" s="466"/>
      <c r="J1" s="466"/>
      <c r="K1" s="466"/>
      <c r="L1" s="466"/>
      <c r="M1" s="466"/>
      <c r="N1" s="466"/>
      <c r="O1" s="466"/>
      <c r="P1" s="466"/>
      <c r="Q1" s="466"/>
      <c r="R1" s="466"/>
      <c r="S1" s="466"/>
      <c r="T1" s="466"/>
      <c r="U1" s="466"/>
      <c r="V1" s="466"/>
      <c r="W1" s="466"/>
      <c r="X1" s="466"/>
    </row>
    <row r="2" spans="1:25" s="7" customFormat="1" ht="17.25" customHeight="1" thickBot="1" x14ac:dyDescent="0.25">
      <c r="B2" s="195"/>
      <c r="C2" s="193"/>
      <c r="D2" s="193"/>
      <c r="E2" s="193"/>
      <c r="F2" s="193"/>
      <c r="G2" s="193"/>
      <c r="H2" s="193"/>
      <c r="I2" s="193"/>
      <c r="J2" s="16"/>
      <c r="K2" s="16"/>
      <c r="L2" s="16"/>
      <c r="M2" s="16"/>
      <c r="N2" s="197"/>
      <c r="O2" s="197"/>
      <c r="P2" s="197"/>
      <c r="Q2" s="197"/>
      <c r="R2" s="197"/>
      <c r="S2" s="197"/>
      <c r="T2" s="197"/>
      <c r="U2" s="197"/>
      <c r="V2" s="197"/>
      <c r="W2" s="197"/>
      <c r="X2" s="197"/>
    </row>
    <row r="3" spans="1:25" s="7" customFormat="1" ht="50.25" customHeight="1" thickBot="1" x14ac:dyDescent="0.25">
      <c r="B3" s="596" t="s">
        <v>165</v>
      </c>
      <c r="C3" s="597"/>
      <c r="D3" s="597"/>
      <c r="E3" s="597"/>
      <c r="F3" s="597"/>
      <c r="G3" s="597"/>
      <c r="H3" s="597"/>
      <c r="I3" s="597"/>
      <c r="J3" s="597"/>
      <c r="K3" s="597"/>
      <c r="L3" s="597"/>
      <c r="M3" s="597"/>
      <c r="N3" s="597"/>
      <c r="O3" s="597"/>
      <c r="P3" s="597"/>
      <c r="Q3" s="597"/>
      <c r="R3" s="597"/>
      <c r="S3" s="597"/>
      <c r="T3" s="597"/>
      <c r="U3" s="597"/>
      <c r="V3" s="597"/>
      <c r="W3" s="597"/>
      <c r="X3" s="597"/>
      <c r="Y3" s="215"/>
    </row>
    <row r="4" spans="1:25" s="7" customFormat="1" ht="58.5" customHeight="1" thickBot="1" x14ac:dyDescent="0.25">
      <c r="B4" s="75" t="s">
        <v>166</v>
      </c>
      <c r="C4" s="544" t="s">
        <v>93</v>
      </c>
      <c r="D4" s="544"/>
      <c r="E4" s="544"/>
      <c r="F4" s="544"/>
      <c r="G4" s="544"/>
      <c r="H4" s="544"/>
      <c r="I4" s="544"/>
      <c r="J4" s="544"/>
      <c r="K4" s="536" t="s">
        <v>40</v>
      </c>
      <c r="L4" s="537"/>
      <c r="M4" s="538"/>
      <c r="N4" s="75" t="s">
        <v>167</v>
      </c>
      <c r="O4" s="591" t="s">
        <v>168</v>
      </c>
      <c r="P4" s="592"/>
      <c r="Q4" s="592"/>
      <c r="R4" s="592"/>
      <c r="S4" s="592"/>
      <c r="T4" s="592"/>
      <c r="U4" s="592"/>
      <c r="V4" s="592"/>
      <c r="W4" s="592"/>
      <c r="X4" s="592"/>
      <c r="Y4" s="215"/>
    </row>
    <row r="5" spans="1:25" s="7" customFormat="1" ht="141" customHeight="1" x14ac:dyDescent="0.2">
      <c r="B5" s="627" t="s">
        <v>169</v>
      </c>
      <c r="C5" s="549"/>
      <c r="D5" s="549"/>
      <c r="E5" s="549"/>
      <c r="F5" s="549"/>
      <c r="G5" s="549"/>
      <c r="H5" s="549"/>
      <c r="I5" s="550"/>
      <c r="J5" s="636" t="s">
        <v>15</v>
      </c>
      <c r="K5" s="499" t="s">
        <v>170</v>
      </c>
      <c r="L5" s="500"/>
      <c r="M5" s="501"/>
      <c r="N5" s="624" t="s">
        <v>171</v>
      </c>
      <c r="O5" s="625"/>
      <c r="P5" s="625"/>
      <c r="Q5" s="625"/>
      <c r="R5" s="625"/>
      <c r="S5" s="625"/>
      <c r="T5" s="625"/>
      <c r="U5" s="625"/>
      <c r="V5" s="625"/>
      <c r="W5" s="625"/>
      <c r="X5" s="626"/>
    </row>
    <row r="6" spans="1:25" s="7" customFormat="1" ht="10.5" customHeight="1" x14ac:dyDescent="0.2">
      <c r="B6" s="603"/>
      <c r="C6" s="604"/>
      <c r="D6" s="604"/>
      <c r="E6" s="604"/>
      <c r="F6" s="604"/>
      <c r="G6" s="604"/>
      <c r="H6" s="604"/>
      <c r="I6" s="629"/>
      <c r="J6" s="628"/>
      <c r="K6" s="499"/>
      <c r="L6" s="500"/>
      <c r="M6" s="501"/>
      <c r="N6" s="630"/>
      <c r="O6" s="631"/>
      <c r="P6" s="631"/>
      <c r="Q6" s="631"/>
      <c r="R6" s="631"/>
      <c r="S6" s="631"/>
      <c r="T6" s="631"/>
      <c r="U6" s="631"/>
      <c r="V6" s="631"/>
      <c r="W6" s="631"/>
      <c r="X6" s="632"/>
      <c r="Y6" s="215"/>
    </row>
    <row r="7" spans="1:25" s="7" customFormat="1" ht="48.75" customHeight="1" x14ac:dyDescent="0.2">
      <c r="B7" s="557" t="s">
        <v>172</v>
      </c>
      <c r="C7" s="558"/>
      <c r="D7" s="558"/>
      <c r="E7" s="558"/>
      <c r="F7" s="558"/>
      <c r="G7" s="558"/>
      <c r="H7" s="558"/>
      <c r="I7" s="559"/>
      <c r="J7" s="628"/>
      <c r="K7" s="499"/>
      <c r="L7" s="500"/>
      <c r="M7" s="501"/>
      <c r="N7" s="479"/>
      <c r="O7" s="480"/>
      <c r="P7" s="480"/>
      <c r="Q7" s="480"/>
      <c r="R7" s="480"/>
      <c r="S7" s="480"/>
      <c r="T7" s="480"/>
      <c r="U7" s="480"/>
      <c r="V7" s="480"/>
      <c r="W7" s="480"/>
      <c r="X7" s="481"/>
      <c r="Y7" s="215"/>
    </row>
    <row r="8" spans="1:25" s="7" customFormat="1" ht="51.75" customHeight="1" x14ac:dyDescent="0.2">
      <c r="B8" s="557" t="s">
        <v>173</v>
      </c>
      <c r="C8" s="558"/>
      <c r="D8" s="558"/>
      <c r="E8" s="558"/>
      <c r="F8" s="558"/>
      <c r="G8" s="558"/>
      <c r="H8" s="558"/>
      <c r="I8" s="559"/>
      <c r="J8" s="628"/>
      <c r="K8" s="499"/>
      <c r="L8" s="500"/>
      <c r="M8" s="501"/>
      <c r="N8" s="479"/>
      <c r="O8" s="480"/>
      <c r="P8" s="480"/>
      <c r="Q8" s="480"/>
      <c r="R8" s="480"/>
      <c r="S8" s="480"/>
      <c r="T8" s="480"/>
      <c r="U8" s="480"/>
      <c r="V8" s="480"/>
      <c r="W8" s="480"/>
      <c r="X8" s="481"/>
      <c r="Y8" s="215"/>
    </row>
    <row r="9" spans="1:25" s="7" customFormat="1" ht="37.5" customHeight="1" x14ac:dyDescent="0.2">
      <c r="B9" s="557" t="s">
        <v>99</v>
      </c>
      <c r="C9" s="558"/>
      <c r="D9" s="558"/>
      <c r="E9" s="558"/>
      <c r="F9" s="558"/>
      <c r="G9" s="558"/>
      <c r="H9" s="558"/>
      <c r="I9" s="559"/>
      <c r="J9" s="628"/>
      <c r="K9" s="499"/>
      <c r="L9" s="500"/>
      <c r="M9" s="501"/>
      <c r="N9" s="479"/>
      <c r="O9" s="480"/>
      <c r="P9" s="480"/>
      <c r="Q9" s="480"/>
      <c r="R9" s="480"/>
      <c r="S9" s="480"/>
      <c r="T9" s="480"/>
      <c r="U9" s="480"/>
      <c r="V9" s="480"/>
      <c r="W9" s="480"/>
      <c r="X9" s="481"/>
      <c r="Y9" s="215"/>
    </row>
    <row r="10" spans="1:25" s="7" customFormat="1" ht="70.5" customHeight="1" thickBot="1" x14ac:dyDescent="0.25">
      <c r="B10" s="614" t="s">
        <v>103</v>
      </c>
      <c r="C10" s="424"/>
      <c r="D10" s="424"/>
      <c r="E10" s="424"/>
      <c r="F10" s="424"/>
      <c r="G10" s="424"/>
      <c r="H10" s="424"/>
      <c r="I10" s="563"/>
      <c r="J10" s="637"/>
      <c r="K10" s="499"/>
      <c r="L10" s="500"/>
      <c r="M10" s="501"/>
      <c r="N10" s="633"/>
      <c r="O10" s="634"/>
      <c r="P10" s="634"/>
      <c r="Q10" s="634"/>
      <c r="R10" s="634"/>
      <c r="S10" s="634"/>
      <c r="T10" s="634"/>
      <c r="U10" s="634"/>
      <c r="V10" s="634"/>
      <c r="W10" s="634"/>
      <c r="X10" s="635"/>
      <c r="Y10" s="215"/>
    </row>
    <row r="11" spans="1:25" s="7" customFormat="1" ht="50.1" customHeight="1" thickBot="1" x14ac:dyDescent="0.25">
      <c r="B11" s="75" t="s">
        <v>174</v>
      </c>
      <c r="C11" s="585" t="s">
        <v>105</v>
      </c>
      <c r="D11" s="585"/>
      <c r="E11" s="585"/>
      <c r="F11" s="585"/>
      <c r="G11" s="585"/>
      <c r="H11" s="585"/>
      <c r="I11" s="585"/>
      <c r="J11" s="585"/>
      <c r="K11" s="585"/>
      <c r="L11" s="585"/>
      <c r="M11" s="585"/>
      <c r="N11" s="585"/>
      <c r="O11" s="585"/>
      <c r="P11" s="585"/>
      <c r="Q11" s="585"/>
      <c r="R11" s="585"/>
      <c r="S11" s="585"/>
      <c r="T11" s="585"/>
      <c r="U11" s="585"/>
      <c r="V11" s="585"/>
      <c r="W11" s="585"/>
      <c r="X11" s="585"/>
      <c r="Y11" s="215"/>
    </row>
    <row r="12" spans="1:25" s="7" customFormat="1" ht="98.25" customHeight="1" thickBot="1" x14ac:dyDescent="0.25">
      <c r="B12" s="587" t="s">
        <v>175</v>
      </c>
      <c r="C12" s="493"/>
      <c r="D12" s="493"/>
      <c r="E12" s="493"/>
      <c r="F12" s="493"/>
      <c r="G12" s="493"/>
      <c r="H12" s="493"/>
      <c r="I12" s="493"/>
      <c r="J12" s="493"/>
      <c r="K12" s="493"/>
      <c r="L12" s="493"/>
      <c r="M12" s="493"/>
      <c r="N12" s="493"/>
      <c r="O12" s="493"/>
      <c r="P12" s="493"/>
      <c r="Q12" s="493"/>
      <c r="R12" s="493"/>
      <c r="S12" s="493"/>
      <c r="T12" s="493"/>
      <c r="U12" s="493"/>
      <c r="V12" s="493"/>
      <c r="W12" s="493"/>
      <c r="X12" s="493"/>
      <c r="Y12" s="215"/>
    </row>
    <row r="13" spans="1:25" s="7" customFormat="1" ht="96.75" customHeight="1" thickBot="1" x14ac:dyDescent="0.25">
      <c r="B13" s="75" t="s">
        <v>176</v>
      </c>
      <c r="C13" s="588" t="s">
        <v>108</v>
      </c>
      <c r="D13" s="589"/>
      <c r="E13" s="589"/>
      <c r="F13" s="589"/>
      <c r="G13" s="589"/>
      <c r="H13" s="589"/>
      <c r="I13" s="589"/>
      <c r="J13" s="590"/>
      <c r="K13" s="536" t="s">
        <v>40</v>
      </c>
      <c r="L13" s="537"/>
      <c r="M13" s="538"/>
      <c r="N13" s="75" t="s">
        <v>177</v>
      </c>
      <c r="O13" s="592" t="s">
        <v>110</v>
      </c>
      <c r="P13" s="592"/>
      <c r="Q13" s="592"/>
      <c r="R13" s="592"/>
      <c r="S13" s="592"/>
      <c r="T13" s="592"/>
      <c r="U13" s="593"/>
      <c r="V13" s="75" t="s">
        <v>178</v>
      </c>
      <c r="W13" s="594" t="s">
        <v>179</v>
      </c>
      <c r="X13" s="623"/>
      <c r="Y13" s="215"/>
    </row>
    <row r="14" spans="1:25" s="7" customFormat="1" ht="78.75" customHeight="1" x14ac:dyDescent="0.2">
      <c r="B14" s="505" t="s">
        <v>113</v>
      </c>
      <c r="C14" s="506"/>
      <c r="D14" s="506"/>
      <c r="E14" s="506"/>
      <c r="F14" s="506"/>
      <c r="G14" s="506"/>
      <c r="H14" s="506"/>
      <c r="I14" s="507"/>
      <c r="J14" s="497" t="s">
        <v>15</v>
      </c>
      <c r="K14" s="499" t="s">
        <v>180</v>
      </c>
      <c r="L14" s="500"/>
      <c r="M14" s="501"/>
      <c r="N14" s="582" t="s">
        <v>115</v>
      </c>
      <c r="O14" s="583"/>
      <c r="P14" s="583"/>
      <c r="Q14" s="583"/>
      <c r="R14" s="584"/>
      <c r="S14" s="231"/>
      <c r="T14" s="231"/>
      <c r="U14" s="231"/>
      <c r="V14" s="508" t="s">
        <v>181</v>
      </c>
      <c r="W14" s="509"/>
      <c r="X14" s="510"/>
    </row>
    <row r="15" spans="1:25" s="7" customFormat="1" ht="135" customHeight="1" x14ac:dyDescent="0.2">
      <c r="B15" s="467" t="s">
        <v>182</v>
      </c>
      <c r="C15" s="526"/>
      <c r="D15" s="526"/>
      <c r="E15" s="526"/>
      <c r="F15" s="526"/>
      <c r="G15" s="526"/>
      <c r="H15" s="526"/>
      <c r="I15" s="527"/>
      <c r="J15" s="498"/>
      <c r="K15" s="499"/>
      <c r="L15" s="500"/>
      <c r="M15" s="501"/>
      <c r="N15" s="484"/>
      <c r="O15" s="485"/>
      <c r="P15" s="485"/>
      <c r="Q15" s="485"/>
      <c r="R15" s="486"/>
      <c r="S15" s="229"/>
      <c r="T15" s="229"/>
      <c r="U15" s="229"/>
      <c r="V15" s="484"/>
      <c r="W15" s="485"/>
      <c r="X15" s="569"/>
    </row>
    <row r="16" spans="1:25" s="7" customFormat="1" ht="78.75" customHeight="1" x14ac:dyDescent="0.2">
      <c r="B16" s="505" t="s">
        <v>118</v>
      </c>
      <c r="C16" s="506"/>
      <c r="D16" s="506"/>
      <c r="E16" s="506"/>
      <c r="F16" s="506"/>
      <c r="G16" s="506"/>
      <c r="H16" s="506"/>
      <c r="I16" s="507"/>
      <c r="J16" s="497" t="s">
        <v>15</v>
      </c>
      <c r="K16" s="499"/>
      <c r="L16" s="500"/>
      <c r="M16" s="501"/>
      <c r="N16" s="489" t="s">
        <v>115</v>
      </c>
      <c r="O16" s="490"/>
      <c r="P16" s="490"/>
      <c r="Q16" s="490"/>
      <c r="R16" s="491"/>
      <c r="S16" s="229"/>
      <c r="T16" s="229"/>
      <c r="U16" s="229"/>
      <c r="V16" s="573" t="s">
        <v>181</v>
      </c>
      <c r="W16" s="574"/>
      <c r="X16" s="575"/>
    </row>
    <row r="17" spans="2:25" s="7" customFormat="1" ht="135" customHeight="1" x14ac:dyDescent="0.2">
      <c r="B17" s="467" t="s">
        <v>183</v>
      </c>
      <c r="C17" s="526"/>
      <c r="D17" s="526"/>
      <c r="E17" s="526"/>
      <c r="F17" s="526"/>
      <c r="G17" s="526"/>
      <c r="H17" s="526"/>
      <c r="I17" s="527"/>
      <c r="J17" s="498"/>
      <c r="K17" s="499"/>
      <c r="L17" s="500"/>
      <c r="M17" s="501"/>
      <c r="N17" s="484"/>
      <c r="O17" s="485"/>
      <c r="P17" s="485"/>
      <c r="Q17" s="485"/>
      <c r="R17" s="486"/>
      <c r="S17" s="229"/>
      <c r="T17" s="229"/>
      <c r="U17" s="229"/>
      <c r="V17" s="484"/>
      <c r="W17" s="485"/>
      <c r="X17" s="569"/>
    </row>
    <row r="18" spans="2:25" s="7" customFormat="1" ht="78.75" customHeight="1" x14ac:dyDescent="0.2">
      <c r="B18" s="505" t="s">
        <v>121</v>
      </c>
      <c r="C18" s="506"/>
      <c r="D18" s="506"/>
      <c r="E18" s="506"/>
      <c r="F18" s="506"/>
      <c r="G18" s="506"/>
      <c r="H18" s="506"/>
      <c r="I18" s="507"/>
      <c r="J18" s="497" t="s">
        <v>15</v>
      </c>
      <c r="K18" s="499"/>
      <c r="L18" s="500"/>
      <c r="M18" s="501"/>
      <c r="N18" s="489" t="s">
        <v>115</v>
      </c>
      <c r="O18" s="490"/>
      <c r="P18" s="490"/>
      <c r="Q18" s="490"/>
      <c r="R18" s="491"/>
      <c r="S18" s="229"/>
      <c r="T18" s="229"/>
      <c r="U18" s="229"/>
      <c r="V18" s="489" t="s">
        <v>181</v>
      </c>
      <c r="W18" s="490"/>
      <c r="X18" s="568"/>
      <c r="Y18" s="215"/>
    </row>
    <row r="19" spans="2:25" s="7" customFormat="1" ht="135" customHeight="1" x14ac:dyDescent="0.2">
      <c r="B19" s="467" t="s">
        <v>184</v>
      </c>
      <c r="C19" s="526"/>
      <c r="D19" s="526"/>
      <c r="E19" s="526"/>
      <c r="F19" s="526"/>
      <c r="G19" s="526"/>
      <c r="H19" s="526"/>
      <c r="I19" s="527"/>
      <c r="J19" s="498"/>
      <c r="K19" s="499"/>
      <c r="L19" s="500"/>
      <c r="M19" s="501"/>
      <c r="N19" s="484"/>
      <c r="O19" s="485"/>
      <c r="P19" s="485"/>
      <c r="Q19" s="485"/>
      <c r="R19" s="486"/>
      <c r="S19" s="229"/>
      <c r="T19" s="229"/>
      <c r="U19" s="229"/>
      <c r="V19" s="570"/>
      <c r="W19" s="571"/>
      <c r="X19" s="572"/>
    </row>
    <row r="20" spans="2:25" s="7" customFormat="1" ht="78.75" customHeight="1" x14ac:dyDescent="0.2">
      <c r="B20" s="505" t="s">
        <v>124</v>
      </c>
      <c r="C20" s="506"/>
      <c r="D20" s="506"/>
      <c r="E20" s="506"/>
      <c r="F20" s="506"/>
      <c r="G20" s="506"/>
      <c r="H20" s="506"/>
      <c r="I20" s="507"/>
      <c r="J20" s="497" t="s">
        <v>15</v>
      </c>
      <c r="K20" s="499"/>
      <c r="L20" s="500"/>
      <c r="M20" s="501"/>
      <c r="N20" s="489" t="s">
        <v>115</v>
      </c>
      <c r="O20" s="490"/>
      <c r="P20" s="490"/>
      <c r="Q20" s="490"/>
      <c r="R20" s="491"/>
      <c r="S20" s="229"/>
      <c r="T20" s="229"/>
      <c r="U20" s="229"/>
      <c r="V20" s="573" t="s">
        <v>181</v>
      </c>
      <c r="W20" s="574"/>
      <c r="X20" s="575"/>
    </row>
    <row r="21" spans="2:25" s="7" customFormat="1" ht="135" customHeight="1" thickBot="1" x14ac:dyDescent="0.25">
      <c r="B21" s="473" t="s">
        <v>185</v>
      </c>
      <c r="C21" s="474"/>
      <c r="D21" s="474"/>
      <c r="E21" s="474"/>
      <c r="F21" s="474"/>
      <c r="G21" s="474"/>
      <c r="H21" s="474"/>
      <c r="I21" s="475"/>
      <c r="J21" s="498"/>
      <c r="K21" s="502"/>
      <c r="L21" s="503"/>
      <c r="M21" s="504"/>
      <c r="N21" s="529"/>
      <c r="O21" s="530"/>
      <c r="P21" s="530"/>
      <c r="Q21" s="530"/>
      <c r="R21" s="531"/>
      <c r="S21" s="230"/>
      <c r="T21" s="230"/>
      <c r="U21" s="230"/>
      <c r="V21" s="529"/>
      <c r="W21" s="530"/>
      <c r="X21" s="617"/>
    </row>
    <row r="22" spans="2:25" s="7" customFormat="1" ht="23.25" customHeight="1" x14ac:dyDescent="0.2">
      <c r="B22" s="195"/>
      <c r="C22" s="193"/>
      <c r="D22" s="193"/>
      <c r="E22" s="193"/>
      <c r="F22" s="193"/>
      <c r="G22" s="193"/>
      <c r="H22" s="193"/>
      <c r="I22" s="193"/>
      <c r="J22" s="16"/>
      <c r="K22" s="16"/>
      <c r="L22" s="16"/>
      <c r="M22" s="16"/>
      <c r="N22" s="197"/>
      <c r="O22" s="197"/>
      <c r="P22" s="197"/>
      <c r="Q22" s="197"/>
      <c r="R22" s="197"/>
      <c r="S22" s="197"/>
      <c r="T22" s="197"/>
      <c r="U22" s="197"/>
      <c r="V22" s="197"/>
      <c r="W22" s="197"/>
      <c r="X22" s="197"/>
    </row>
    <row r="23" spans="2:25" ht="31.5" customHeight="1" x14ac:dyDescent="0.25">
      <c r="B23" s="260" t="s">
        <v>20</v>
      </c>
      <c r="C23" s="261"/>
      <c r="D23" s="261"/>
      <c r="E23" s="261"/>
      <c r="F23" s="261"/>
      <c r="G23" s="261"/>
      <c r="H23" s="261"/>
      <c r="I23" s="261"/>
      <c r="J23" s="261"/>
      <c r="K23" s="261"/>
    </row>
    <row r="24" spans="2:25" ht="51.75" customHeight="1" x14ac:dyDescent="0.25">
      <c r="B24" s="284" t="s">
        <v>186</v>
      </c>
      <c r="C24" s="284"/>
      <c r="D24" s="284"/>
      <c r="E24" s="284"/>
      <c r="F24" s="284"/>
      <c r="G24" s="284"/>
      <c r="H24" s="284"/>
      <c r="I24" s="284"/>
      <c r="J24" s="284"/>
    </row>
  </sheetData>
  <sheetProtection algorithmName="SHA-512" hashValue="qiC+yrwpyUVHXn333InAa1a0Z+0v4zjIJ3vQd42y98dKGhjKEvQwRYi52C8jtjAIVKp07GyGdQ/nGfrhjgWRnQ==" saltValue="M5rz41GmjGTM7K5J6spj9w==" spinCount="100000" sheet="1" objects="1" scenarios="1"/>
  <protectedRanges>
    <protectedRange sqref="J14:J15 J5:J10 J14:J15 J16:J17 J18:J19 J20:J21" name="Bereich1"/>
  </protectedRanges>
  <mergeCells count="52">
    <mergeCell ref="N17:R17"/>
    <mergeCell ref="N18:R18"/>
    <mergeCell ref="N19:R19"/>
    <mergeCell ref="N20:R20"/>
    <mergeCell ref="N21:R21"/>
    <mergeCell ref="N5:X5"/>
    <mergeCell ref="N6:X10"/>
    <mergeCell ref="B3:X3"/>
    <mergeCell ref="B1:X1"/>
    <mergeCell ref="C4:J4"/>
    <mergeCell ref="K4:M4"/>
    <mergeCell ref="O4:X4"/>
    <mergeCell ref="B5:I5"/>
    <mergeCell ref="J5:J10"/>
    <mergeCell ref="K5:M10"/>
    <mergeCell ref="B6:I6"/>
    <mergeCell ref="B7:I7"/>
    <mergeCell ref="B8:I8"/>
    <mergeCell ref="B9:I9"/>
    <mergeCell ref="B10:I10"/>
    <mergeCell ref="C11:X11"/>
    <mergeCell ref="B12:X12"/>
    <mergeCell ref="C13:J13"/>
    <mergeCell ref="K13:M13"/>
    <mergeCell ref="O13:U13"/>
    <mergeCell ref="W13:X13"/>
    <mergeCell ref="B14:I14"/>
    <mergeCell ref="J14:J15"/>
    <mergeCell ref="K14:M21"/>
    <mergeCell ref="B15:I15"/>
    <mergeCell ref="B16:I16"/>
    <mergeCell ref="J16:J17"/>
    <mergeCell ref="B17:I17"/>
    <mergeCell ref="B18:I18"/>
    <mergeCell ref="J18:J19"/>
    <mergeCell ref="B19:I19"/>
    <mergeCell ref="N14:R14"/>
    <mergeCell ref="N15:R15"/>
    <mergeCell ref="N16:R16"/>
    <mergeCell ref="V21:X21"/>
    <mergeCell ref="B24:J24"/>
    <mergeCell ref="B23:K23"/>
    <mergeCell ref="B20:I20"/>
    <mergeCell ref="J20:J21"/>
    <mergeCell ref="B21:I21"/>
    <mergeCell ref="V14:X14"/>
    <mergeCell ref="V16:X16"/>
    <mergeCell ref="V18:X18"/>
    <mergeCell ref="V20:X20"/>
    <mergeCell ref="V15:X15"/>
    <mergeCell ref="V17:X17"/>
    <mergeCell ref="V19:X19"/>
  </mergeCells>
  <conditionalFormatting sqref="J5">
    <cfRule type="containsText" dxfId="34" priority="88" operator="containsText" text="Nein">
      <formula>NOT(ISERROR(SEARCH("Nein",J5)))</formula>
    </cfRule>
    <cfRule type="containsText" dxfId="33" priority="89" operator="containsText" text="Ja">
      <formula>NOT(ISERROR(SEARCH("Ja",J5)))</formula>
    </cfRule>
    <cfRule type="containsText" dxfId="32" priority="90" operator="containsText" text="Bitte auswählen">
      <formula>NOT(ISERROR(SEARCH("Bitte auswählen",J5)))</formula>
    </cfRule>
  </conditionalFormatting>
  <conditionalFormatting sqref="J5:J10">
    <cfRule type="containsText" dxfId="31" priority="84" operator="containsText" text="Hoch">
      <formula>NOT(ISERROR(SEARCH("Hoch",J5)))</formula>
    </cfRule>
    <cfRule type="containsText" dxfId="30" priority="85" operator="containsText" text="Mittel">
      <formula>NOT(ISERROR(SEARCH("Mittel",J5)))</formula>
    </cfRule>
    <cfRule type="containsText" dxfId="29" priority="86" operator="containsText" text="Niedrig">
      <formula>NOT(ISERROR(SEARCH("Niedrig",J5)))</formula>
    </cfRule>
    <cfRule type="containsText" dxfId="28" priority="87" operator="containsText" text="Bitte auswählen">
      <formula>NOT(ISERROR(SEARCH("Bitte auswählen",J5)))</formula>
    </cfRule>
  </conditionalFormatting>
  <conditionalFormatting sqref="J14:J15">
    <cfRule type="containsText" dxfId="27" priority="19" operator="containsText" text="Niedrig">
      <formula>NOT(ISERROR(SEARCH("Niedrig",J14)))</formula>
    </cfRule>
    <cfRule type="containsText" dxfId="26" priority="20" operator="containsText" text="Nicht relevant">
      <formula>NOT(ISERROR(SEARCH("Nicht relevant",J14)))</formula>
    </cfRule>
    <cfRule type="containsText" dxfId="25" priority="21" operator="containsText" text="Hoch">
      <formula>NOT(ISERROR(SEARCH("Hoch",J14)))</formula>
    </cfRule>
    <cfRule type="containsText" dxfId="24" priority="22" operator="containsText" text="Mittel">
      <formula>NOT(ISERROR(SEARCH("Mittel",J14)))</formula>
    </cfRule>
    <cfRule type="containsText" dxfId="23" priority="23" operator="containsText" text="Bitte auswählen">
      <formula>NOT(ISERROR(SEARCH("Bitte auswählen",J14)))</formula>
    </cfRule>
  </conditionalFormatting>
  <conditionalFormatting sqref="J16:J17">
    <cfRule type="containsText" dxfId="22" priority="14" operator="containsText" text="Niedrig">
      <formula>NOT(ISERROR(SEARCH("Niedrig",J16)))</formula>
    </cfRule>
    <cfRule type="containsText" dxfId="21" priority="15" operator="containsText" text="Nicht relevant">
      <formula>NOT(ISERROR(SEARCH("Nicht relevant",J16)))</formula>
    </cfRule>
    <cfRule type="containsText" dxfId="20" priority="16" operator="containsText" text="Hoch">
      <formula>NOT(ISERROR(SEARCH("Hoch",J16)))</formula>
    </cfRule>
    <cfRule type="containsText" dxfId="19" priority="17" operator="containsText" text="Mittel">
      <formula>NOT(ISERROR(SEARCH("Mittel",J16)))</formula>
    </cfRule>
    <cfRule type="containsText" dxfId="18" priority="18" operator="containsText" text="Bitte auswählen">
      <formula>NOT(ISERROR(SEARCH("Bitte auswählen",J16)))</formula>
    </cfRule>
  </conditionalFormatting>
  <conditionalFormatting sqref="J18:J19">
    <cfRule type="containsText" dxfId="17" priority="9" operator="containsText" text="Niedrig">
      <formula>NOT(ISERROR(SEARCH("Niedrig",J18)))</formula>
    </cfRule>
    <cfRule type="containsText" dxfId="16" priority="10" operator="containsText" text="Nicht relevant">
      <formula>NOT(ISERROR(SEARCH("Nicht relevant",J18)))</formula>
    </cfRule>
    <cfRule type="containsText" dxfId="15" priority="11" operator="containsText" text="Hoch">
      <formula>NOT(ISERROR(SEARCH("Hoch",J18)))</formula>
    </cfRule>
    <cfRule type="containsText" dxfId="14" priority="12" operator="containsText" text="Mittel">
      <formula>NOT(ISERROR(SEARCH("Mittel",J18)))</formula>
    </cfRule>
    <cfRule type="containsText" dxfId="13" priority="13" operator="containsText" text="Bitte auswählen">
      <formula>NOT(ISERROR(SEARCH("Bitte auswählen",J18)))</formula>
    </cfRule>
  </conditionalFormatting>
  <conditionalFormatting sqref="J20:J21">
    <cfRule type="containsText" dxfId="12" priority="4" operator="containsText" text="Niedrig">
      <formula>NOT(ISERROR(SEARCH("Niedrig",J20)))</formula>
    </cfRule>
    <cfRule type="containsText" dxfId="11" priority="5" operator="containsText" text="Nicht relevant">
      <formula>NOT(ISERROR(SEARCH("Nicht relevant",J20)))</formula>
    </cfRule>
    <cfRule type="containsText" dxfId="10" priority="6" operator="containsText" text="Hoch">
      <formula>NOT(ISERROR(SEARCH("Hoch",J20)))</formula>
    </cfRule>
    <cfRule type="containsText" dxfId="9" priority="7" operator="containsText" text="Mittel">
      <formula>NOT(ISERROR(SEARCH("Mittel",J20)))</formula>
    </cfRule>
    <cfRule type="containsText" dxfId="8" priority="8" operator="containsText" text="Bitte auswählen">
      <formula>NOT(ISERROR(SEARCH("Bitte auswählen",J20)))</formula>
    </cfRule>
  </conditionalFormatting>
  <dataValidations count="2">
    <dataValidation type="list" allowBlank="1" showInputMessage="1" showErrorMessage="1" sqref="J5">
      <formula1>"Bitte auswählen,Niedrig,Mittel,Hoch"</formula1>
    </dataValidation>
    <dataValidation type="list" allowBlank="1" showInputMessage="1" showErrorMessage="1" sqref="J14:J21">
      <formula1>"Bitte auswählen,Niedrig,Mittel,Hoch,Nicht relevant (kein Teil des Vorhabens)"</formula1>
    </dataValidation>
  </dataValidations>
  <pageMargins left="0.7" right="0.7" top="0.75" bottom="0.75" header="0.3" footer="0.3"/>
  <pageSetup paperSize="9" scale="11" orientation="portrait" verticalDpi="300" r:id="rId1"/>
  <headerFooter>
    <oddFooter>&amp;C_x000D_&amp;1#&amp;"Verdana"&amp;7&amp;K000000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Y13"/>
  <sheetViews>
    <sheetView showGridLines="0" topLeftCell="A3" zoomScaleNormal="100" workbookViewId="0">
      <selection activeCell="J5" sqref="J5:J6"/>
    </sheetView>
  </sheetViews>
  <sheetFormatPr baseColWidth="10" defaultColWidth="8.85546875" defaultRowHeight="15" x14ac:dyDescent="0.25"/>
  <cols>
    <col min="1" max="1" width="9.7109375" customWidth="1"/>
    <col min="2" max="2" width="13.7109375" customWidth="1"/>
    <col min="7" max="7" width="6.140625" customWidth="1"/>
    <col min="8" max="8" width="9.140625" customWidth="1"/>
    <col min="9" max="9" width="22" hidden="1" customWidth="1"/>
    <col min="10" max="10" width="36.5703125" customWidth="1"/>
    <col min="11" max="11" width="9.140625" customWidth="1"/>
    <col min="12" max="12" width="0.140625" customWidth="1"/>
    <col min="13" max="13" width="35.140625" customWidth="1"/>
    <col min="14" max="14" width="13.7109375" customWidth="1"/>
    <col min="15" max="17" width="9.140625" customWidth="1"/>
    <col min="18" max="18" width="12" customWidth="1"/>
    <col min="19" max="19" width="11.7109375" customWidth="1"/>
    <col min="20" max="20" width="18.7109375" customWidth="1"/>
    <col min="21" max="21" width="5.7109375" customWidth="1"/>
    <col min="22" max="22" width="11.5703125" customWidth="1"/>
    <col min="23" max="23" width="11.5703125" hidden="1" customWidth="1"/>
    <col min="24" max="24" width="73" hidden="1" customWidth="1"/>
  </cols>
  <sheetData>
    <row r="1" spans="1:25" ht="59.25" customHeight="1" x14ac:dyDescent="0.25">
      <c r="A1" s="234"/>
      <c r="B1" s="466" t="s">
        <v>88</v>
      </c>
      <c r="C1" s="466"/>
      <c r="D1" s="466"/>
      <c r="E1" s="466"/>
      <c r="F1" s="466"/>
      <c r="G1" s="466"/>
      <c r="H1" s="466"/>
      <c r="I1" s="466"/>
      <c r="J1" s="466"/>
      <c r="K1" s="466"/>
      <c r="L1" s="466"/>
      <c r="M1" s="466"/>
      <c r="N1" s="466"/>
      <c r="O1" s="466"/>
      <c r="P1" s="466"/>
      <c r="Q1" s="466"/>
      <c r="R1" s="466"/>
      <c r="S1" s="466"/>
      <c r="T1" s="466"/>
      <c r="U1" s="466"/>
      <c r="V1" s="466"/>
      <c r="W1" s="466"/>
      <c r="X1" s="466"/>
    </row>
    <row r="2" spans="1:25" s="7" customFormat="1" ht="23.25" customHeight="1" thickBot="1" x14ac:dyDescent="0.25">
      <c r="B2" s="195"/>
      <c r="C2" s="193"/>
      <c r="D2" s="193"/>
      <c r="E2" s="193"/>
      <c r="F2" s="193"/>
      <c r="G2" s="193"/>
      <c r="H2" s="193"/>
      <c r="I2" s="193"/>
      <c r="J2" s="16"/>
      <c r="K2" s="16"/>
      <c r="L2" s="16"/>
      <c r="M2" s="16"/>
      <c r="N2" s="197"/>
      <c r="O2" s="197"/>
      <c r="P2" s="197"/>
      <c r="Q2" s="197"/>
      <c r="R2" s="197"/>
      <c r="S2" s="197"/>
      <c r="T2" s="197"/>
      <c r="U2" s="197"/>
      <c r="V2" s="197"/>
      <c r="W2" s="197"/>
      <c r="X2" s="197"/>
    </row>
    <row r="3" spans="1:25" s="7" customFormat="1" ht="50.25" customHeight="1" thickBot="1" x14ac:dyDescent="0.25">
      <c r="B3" s="658" t="s">
        <v>187</v>
      </c>
      <c r="C3" s="659"/>
      <c r="D3" s="659"/>
      <c r="E3" s="659"/>
      <c r="F3" s="659"/>
      <c r="G3" s="659"/>
      <c r="H3" s="659"/>
      <c r="I3" s="659"/>
      <c r="J3" s="659"/>
      <c r="K3" s="659"/>
      <c r="L3" s="659"/>
      <c r="M3" s="659"/>
      <c r="N3" s="659"/>
      <c r="O3" s="659"/>
      <c r="P3" s="659"/>
      <c r="Q3" s="659"/>
      <c r="R3" s="659"/>
      <c r="S3" s="659"/>
      <c r="T3" s="659"/>
      <c r="U3" s="659"/>
      <c r="V3" s="659"/>
      <c r="W3" s="659"/>
      <c r="X3" s="660"/>
      <c r="Y3" s="215"/>
    </row>
    <row r="4" spans="1:25" ht="42" customHeight="1" thickBot="1" x14ac:dyDescent="0.3">
      <c r="B4" s="588" t="s">
        <v>188</v>
      </c>
      <c r="C4" s="589"/>
      <c r="D4" s="589"/>
      <c r="E4" s="589"/>
      <c r="F4" s="589"/>
      <c r="G4" s="589"/>
      <c r="H4" s="589"/>
      <c r="I4" s="589"/>
      <c r="J4" s="590"/>
      <c r="K4" s="536" t="s">
        <v>40</v>
      </c>
      <c r="L4" s="537"/>
      <c r="M4" s="538"/>
      <c r="N4" s="591" t="s">
        <v>189</v>
      </c>
      <c r="O4" s="592"/>
      <c r="P4" s="592"/>
      <c r="Q4" s="592"/>
      <c r="R4" s="592"/>
      <c r="S4" s="592"/>
      <c r="T4" s="592"/>
      <c r="U4" s="592"/>
      <c r="V4" s="592"/>
      <c r="W4" s="592"/>
      <c r="X4" s="593"/>
      <c r="Y4" s="74"/>
    </row>
    <row r="5" spans="1:25" ht="73.5" customHeight="1" x14ac:dyDescent="0.25">
      <c r="B5" s="640" t="s">
        <v>190</v>
      </c>
      <c r="C5" s="641"/>
      <c r="D5" s="641"/>
      <c r="E5" s="641"/>
      <c r="F5" s="641"/>
      <c r="G5" s="641"/>
      <c r="H5" s="641"/>
      <c r="I5" s="642"/>
      <c r="J5" s="615" t="s">
        <v>191</v>
      </c>
      <c r="K5" s="646" t="s">
        <v>192</v>
      </c>
      <c r="L5" s="647"/>
      <c r="M5" s="648"/>
      <c r="N5" s="652"/>
      <c r="O5" s="653"/>
      <c r="P5" s="653"/>
      <c r="Q5" s="653"/>
      <c r="R5" s="653"/>
      <c r="S5" s="653"/>
      <c r="T5" s="653"/>
      <c r="U5" s="653"/>
      <c r="V5" s="653"/>
      <c r="W5" s="653"/>
      <c r="X5" s="654"/>
      <c r="Y5" s="74"/>
    </row>
    <row r="6" spans="1:25" ht="299.25" customHeight="1" thickBot="1" x14ac:dyDescent="0.3">
      <c r="B6" s="643"/>
      <c r="C6" s="644"/>
      <c r="D6" s="644"/>
      <c r="E6" s="644"/>
      <c r="F6" s="644"/>
      <c r="G6" s="644"/>
      <c r="H6" s="644"/>
      <c r="I6" s="645"/>
      <c r="J6" s="528"/>
      <c r="K6" s="649"/>
      <c r="L6" s="650"/>
      <c r="M6" s="651"/>
      <c r="N6" s="655"/>
      <c r="O6" s="656"/>
      <c r="P6" s="656"/>
      <c r="Q6" s="656"/>
      <c r="R6" s="656"/>
      <c r="S6" s="656"/>
      <c r="T6" s="656"/>
      <c r="U6" s="656"/>
      <c r="V6" s="656"/>
      <c r="W6" s="656"/>
      <c r="X6" s="657"/>
      <c r="Y6" s="74"/>
    </row>
    <row r="7" spans="1:25" ht="61.5" hidden="1" customHeight="1" thickBot="1" x14ac:dyDescent="0.3">
      <c r="B7" s="81"/>
      <c r="C7" s="81"/>
      <c r="D7" s="81"/>
      <c r="E7" s="81"/>
      <c r="F7" s="81"/>
      <c r="G7" s="81"/>
      <c r="H7" s="81"/>
      <c r="I7" s="81"/>
      <c r="J7" s="81" t="s">
        <v>191</v>
      </c>
      <c r="K7" s="82"/>
      <c r="L7" s="82"/>
      <c r="M7" s="82"/>
      <c r="N7" s="197"/>
      <c r="O7" s="197"/>
      <c r="P7" s="197"/>
      <c r="Q7" s="197"/>
      <c r="R7" s="197"/>
      <c r="S7" s="197"/>
      <c r="T7" s="197"/>
      <c r="U7" s="197"/>
      <c r="V7" s="197"/>
      <c r="W7" s="197"/>
      <c r="X7" s="197"/>
    </row>
    <row r="8" spans="1:25" ht="41.25" hidden="1" customHeight="1" x14ac:dyDescent="0.25">
      <c r="B8" s="81"/>
      <c r="C8" s="81"/>
      <c r="D8" s="81"/>
      <c r="E8" s="81"/>
      <c r="F8" s="81"/>
      <c r="G8" s="81"/>
      <c r="H8" s="81"/>
      <c r="I8" s="81"/>
      <c r="J8" s="81" t="s">
        <v>193</v>
      </c>
      <c r="K8" s="82"/>
      <c r="L8" s="82"/>
      <c r="M8" s="82"/>
      <c r="N8" s="197"/>
      <c r="O8" s="197"/>
      <c r="P8" s="197"/>
      <c r="Q8" s="197"/>
      <c r="R8" s="197"/>
      <c r="S8" s="197"/>
      <c r="T8" s="197"/>
      <c r="U8" s="197"/>
      <c r="V8" s="197"/>
      <c r="W8" s="197"/>
      <c r="X8" s="197"/>
    </row>
    <row r="9" spans="1:25" ht="0.75" customHeight="1" x14ac:dyDescent="0.25">
      <c r="J9" t="s">
        <v>194</v>
      </c>
    </row>
    <row r="10" spans="1:25" ht="41.25" customHeight="1" x14ac:dyDescent="0.25">
      <c r="B10" s="638" t="s">
        <v>16</v>
      </c>
      <c r="C10" s="638"/>
      <c r="D10" s="638"/>
      <c r="E10" s="638"/>
      <c r="F10" s="638"/>
      <c r="G10" s="638"/>
      <c r="H10" s="638"/>
      <c r="I10" s="638"/>
      <c r="J10" s="638"/>
      <c r="K10" s="638"/>
    </row>
    <row r="11" spans="1:25" ht="125.25" customHeight="1" x14ac:dyDescent="0.25">
      <c r="B11" s="639" t="str">
        <f>IF(J5="Bitte auswählen."," ", "Vielen Dank für die Angaben. Die Klimaverträglichkeitsprüfung ist für sie abgeschlossen.")</f>
        <v xml:space="preserve"> </v>
      </c>
      <c r="C11" s="639"/>
      <c r="D11" s="639"/>
      <c r="E11" s="639"/>
      <c r="F11" s="639"/>
      <c r="G11" s="639"/>
      <c r="H11" s="639"/>
      <c r="I11" s="639"/>
      <c r="J11" s="639"/>
      <c r="K11" s="639"/>
    </row>
    <row r="12" spans="1:25" ht="31.5" customHeight="1" thickBot="1" x14ac:dyDescent="0.3"/>
    <row r="13" spans="1:25" s="7" customFormat="1" ht="88.5" customHeight="1" thickBot="1" x14ac:dyDescent="0.25">
      <c r="B13" s="101"/>
      <c r="C13" s="272" t="s">
        <v>195</v>
      </c>
      <c r="D13" s="272"/>
      <c r="E13" s="272"/>
      <c r="F13" s="272"/>
      <c r="G13" s="272"/>
      <c r="H13" s="272"/>
      <c r="I13" s="272"/>
      <c r="J13" s="272"/>
      <c r="K13" s="273"/>
      <c r="L13" s="128"/>
    </row>
  </sheetData>
  <sheetProtection algorithmName="SHA-512" hashValue="NUKlaWmzj8/xdQcZkhKGCQUpeFvwpnHjfH+iAnEVJmswCDlXh7k0D5rkm53bzxFt9qfJHqAtb+yBX0UpVvmXog==" saltValue="5gEsJuHAXnIDKw203nMojw==" spinCount="100000" sheet="1" objects="1" scenarios="1"/>
  <protectedRanges>
    <protectedRange sqref="J5:J6" name="Bereich1"/>
  </protectedRanges>
  <mergeCells count="12">
    <mergeCell ref="C13:K13"/>
    <mergeCell ref="B1:X1"/>
    <mergeCell ref="B10:K10"/>
    <mergeCell ref="B11:K11"/>
    <mergeCell ref="B4:J4"/>
    <mergeCell ref="K4:M4"/>
    <mergeCell ref="N4:X4"/>
    <mergeCell ref="B5:I6"/>
    <mergeCell ref="J5:J6"/>
    <mergeCell ref="K5:M6"/>
    <mergeCell ref="N5:X6"/>
    <mergeCell ref="B3:X3"/>
  </mergeCells>
  <conditionalFormatting sqref="J5">
    <cfRule type="containsText" dxfId="7" priority="81" operator="containsText" text="Nein">
      <formula>NOT(ISERROR(SEARCH("Nein",J5)))</formula>
    </cfRule>
    <cfRule type="containsText" dxfId="6" priority="82" operator="containsText" text="Ja">
      <formula>NOT(ISERROR(SEARCH("Ja",J5)))</formula>
    </cfRule>
    <cfRule type="containsText" dxfId="5" priority="83" operator="containsText" text="Bitte auswählen">
      <formula>NOT(ISERROR(SEARCH("Bitte auswählen",J5)))</formula>
    </cfRule>
  </conditionalFormatting>
  <conditionalFormatting sqref="J5:J6">
    <cfRule type="containsText" dxfId="4" priority="1" operator="containsText" text="Das Risiko ist nicht ausreichend bewertet und erfordert ggf zusätzliche Anpassungsmaßnahmen.">
      <formula>NOT(ISERROR(SEARCH("Das Risiko ist nicht ausreichend bewertet und erfordert ggf zusätzliche Anpassungsmaßnahmen.",J5)))</formula>
    </cfRule>
    <cfRule type="containsText" dxfId="3" priority="2" operator="containsText" text="Das Risiko ist bewertet und adressiert.">
      <formula>NOT(ISERROR(SEARCH("Das Risiko ist bewertet und adressiert.",J5)))</formula>
    </cfRule>
    <cfRule type="containsText" dxfId="2" priority="79" operator="containsText" text="Das Risiko ist bewertet und ggf. adressiert.">
      <formula>NOT(ISERROR(SEARCH("Das Risiko ist bewertet und ggf. adressiert.",J5)))</formula>
    </cfRule>
    <cfRule type="containsText" dxfId="1" priority="80" operator="containsText" text="Das Risiko ist bewertet, aber Maßnahmen müssen noch definiert werden.">
      <formula>NOT(ISERROR(SEARCH("Das Risiko ist bewertet, aber Maßnahmen müssen noch definiert werden.",J5)))</formula>
    </cfRule>
  </conditionalFormatting>
  <conditionalFormatting sqref="B11:K11">
    <cfRule type="containsText" dxfId="0" priority="3" operator="containsText" text="Vielen Dank für die Information zum Beitrag. Die Klimaverträglichkeitsprüfung ist für sie abgeschlossen. Bitte geben Sie nachfolgend noch an, ob Sie eine externe Beratung hizugezogen haben, und laden Sie alle Tabellenblätter im Kundenportal.">
      <formula>NOT(ISERROR(SEARCH("Vielen Dank für die Information zum Beitrag. Die Klimaverträglichkeitsprüfung ist für sie abgeschlossen. Bitte geben Sie nachfolgend noch an, ob Sie eine externe Beratung hizugezogen haben, und laden Sie alle Tabellenblätter im Kundenportal.",B11)))</formula>
    </cfRule>
  </conditionalFormatting>
  <dataValidations count="1">
    <dataValidation type="list" allowBlank="1" showInputMessage="1" showErrorMessage="1" sqref="J5:J6">
      <formula1>$J$7:$J$9</formula1>
    </dataValidation>
  </dataValidations>
  <pageMargins left="0.7" right="0.7" top="0.75" bottom="0.75" header="0.3" footer="0.3"/>
  <pageSetup paperSize="9" scale="11" orientation="portrait" verticalDpi="300" r:id="rId1"/>
  <headerFooter>
    <oddFooter>&amp;C_x000D_&amp;1#&amp;"Verdana"&amp;7&amp;K000000 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60"/>
  <sheetViews>
    <sheetView showGridLines="0" topLeftCell="A28" zoomScaleNormal="100" workbookViewId="0">
      <selection activeCell="Q10" sqref="Q10"/>
    </sheetView>
  </sheetViews>
  <sheetFormatPr baseColWidth="10" defaultColWidth="9.140625" defaultRowHeight="15" x14ac:dyDescent="0.25"/>
  <cols>
    <col min="1" max="2" width="7.85546875" style="7" customWidth="1"/>
    <col min="3" max="3" width="41.28515625" style="7" customWidth="1"/>
    <col min="4" max="4" width="30.85546875" style="7" customWidth="1"/>
    <col min="5" max="5" width="40.140625" style="7" customWidth="1"/>
    <col min="6" max="6" width="21" style="7" customWidth="1"/>
    <col min="7" max="10" width="9.140625" style="7"/>
    <col min="11" max="11" width="75" style="7" customWidth="1"/>
  </cols>
  <sheetData>
    <row r="1" spans="1:11" ht="68.25" customHeight="1" x14ac:dyDescent="0.25">
      <c r="A1" s="17"/>
      <c r="B1" s="18" t="s">
        <v>196</v>
      </c>
      <c r="C1" s="17"/>
      <c r="D1" s="17"/>
      <c r="E1" s="17"/>
      <c r="F1" s="17"/>
      <c r="G1" s="17"/>
      <c r="H1" s="17"/>
      <c r="I1" s="17"/>
      <c r="J1" s="17"/>
      <c r="K1" s="17"/>
    </row>
    <row r="2" spans="1:11" s="11" customFormat="1" ht="51.75" customHeight="1" x14ac:dyDescent="0.25">
      <c r="A2" s="8"/>
      <c r="B2" s="677" t="s">
        <v>197</v>
      </c>
      <c r="C2" s="677"/>
      <c r="D2" s="677"/>
      <c r="E2" s="677"/>
      <c r="F2" s="677"/>
      <c r="G2" s="677"/>
      <c r="H2" s="677"/>
      <c r="I2" s="677"/>
      <c r="J2" s="677"/>
      <c r="K2" s="677"/>
    </row>
    <row r="3" spans="1:11" s="11" customFormat="1" ht="32.1" customHeight="1" x14ac:dyDescent="0.2">
      <c r="A3" s="7"/>
      <c r="B3" s="663" t="s">
        <v>198</v>
      </c>
      <c r="C3" s="663"/>
      <c r="D3" s="663"/>
      <c r="E3" s="663"/>
      <c r="F3" s="663"/>
      <c r="G3" s="663"/>
      <c r="H3" s="663"/>
      <c r="I3" s="663"/>
      <c r="J3" s="663"/>
      <c r="K3" s="663"/>
    </row>
    <row r="4" spans="1:11" ht="35.25" customHeight="1" x14ac:dyDescent="0.25">
      <c r="A4" s="671"/>
      <c r="B4" s="338" t="s">
        <v>199</v>
      </c>
      <c r="C4" s="338"/>
      <c r="D4" s="338"/>
      <c r="E4" s="338"/>
      <c r="F4" s="338"/>
      <c r="G4" s="338"/>
      <c r="H4" s="338"/>
      <c r="I4" s="338"/>
      <c r="J4" s="338"/>
      <c r="K4" s="338"/>
    </row>
    <row r="5" spans="1:11" s="11" customFormat="1" ht="24.75" customHeight="1" x14ac:dyDescent="0.25">
      <c r="A5" s="671"/>
      <c r="B5" s="672" t="s">
        <v>200</v>
      </c>
      <c r="C5" s="672"/>
      <c r="D5" s="672"/>
      <c r="E5" s="672"/>
      <c r="F5" s="672"/>
      <c r="G5" s="672"/>
      <c r="H5" s="672"/>
      <c r="I5" s="672"/>
      <c r="J5" s="672"/>
      <c r="K5" s="672"/>
    </row>
    <row r="6" spans="1:11" ht="43.5" customHeight="1" x14ac:dyDescent="0.25">
      <c r="A6" s="19"/>
      <c r="B6" s="338" t="s">
        <v>201</v>
      </c>
      <c r="C6" s="338"/>
      <c r="D6" s="338"/>
      <c r="E6" s="338"/>
      <c r="F6" s="338"/>
      <c r="G6" s="338"/>
      <c r="H6" s="338"/>
      <c r="I6" s="338"/>
      <c r="J6" s="338"/>
      <c r="K6" s="338"/>
    </row>
    <row r="7" spans="1:11" s="21" customFormat="1" ht="23.25" customHeight="1" x14ac:dyDescent="0.25">
      <c r="A7" s="20"/>
      <c r="B7" s="560" t="s">
        <v>202</v>
      </c>
      <c r="C7" s="560"/>
      <c r="D7" s="560"/>
      <c r="E7" s="560"/>
      <c r="F7" s="560"/>
      <c r="G7" s="560"/>
      <c r="H7" s="560"/>
      <c r="I7" s="560"/>
      <c r="J7" s="560"/>
      <c r="K7" s="560"/>
    </row>
    <row r="8" spans="1:11" s="22" customFormat="1" ht="26.25" customHeight="1" x14ac:dyDescent="0.25">
      <c r="A8" s="9"/>
      <c r="B8" s="673" t="s">
        <v>203</v>
      </c>
      <c r="C8" s="674"/>
      <c r="D8" s="674"/>
      <c r="E8" s="674"/>
      <c r="F8" s="674"/>
      <c r="G8" s="674"/>
      <c r="H8" s="674"/>
      <c r="I8" s="674"/>
      <c r="J8" s="674"/>
      <c r="K8" s="675"/>
    </row>
    <row r="9" spans="1:11" ht="32.1" customHeight="1" x14ac:dyDescent="0.25">
      <c r="B9" s="663" t="s">
        <v>204</v>
      </c>
      <c r="C9" s="663"/>
      <c r="D9" s="663"/>
      <c r="E9" s="663"/>
      <c r="F9" s="663"/>
      <c r="G9" s="663"/>
      <c r="H9" s="663"/>
      <c r="I9" s="663"/>
      <c r="J9" s="663"/>
      <c r="K9" s="663"/>
    </row>
    <row r="10" spans="1:11" ht="45" customHeight="1" x14ac:dyDescent="0.25">
      <c r="B10" s="310" t="s">
        <v>205</v>
      </c>
      <c r="C10" s="310"/>
      <c r="D10" s="310"/>
      <c r="E10" s="310"/>
      <c r="F10" s="310"/>
      <c r="G10" s="310"/>
      <c r="H10" s="310"/>
      <c r="I10" s="310"/>
      <c r="J10" s="310"/>
      <c r="K10" s="310"/>
    </row>
    <row r="11" spans="1:11" ht="49.5" customHeight="1" x14ac:dyDescent="0.25">
      <c r="B11" s="681" t="s">
        <v>206</v>
      </c>
      <c r="C11" s="681"/>
      <c r="D11" s="681"/>
      <c r="E11" s="681"/>
      <c r="F11" s="681"/>
      <c r="G11" s="681"/>
      <c r="H11" s="681"/>
      <c r="I11" s="681"/>
      <c r="J11" s="681"/>
      <c r="K11" s="681"/>
    </row>
    <row r="12" spans="1:11" ht="33" customHeight="1" x14ac:dyDescent="0.25">
      <c r="B12" s="681" t="s">
        <v>207</v>
      </c>
      <c r="C12" s="681"/>
      <c r="D12" s="681"/>
      <c r="E12" s="681"/>
      <c r="F12" s="681"/>
      <c r="G12" s="681"/>
      <c r="H12" s="681"/>
      <c r="I12" s="681"/>
      <c r="J12" s="681"/>
      <c r="K12" s="681"/>
    </row>
    <row r="13" spans="1:11" ht="54" customHeight="1" x14ac:dyDescent="0.25">
      <c r="A13" s="68"/>
      <c r="B13" s="681" t="s">
        <v>208</v>
      </c>
      <c r="C13" s="681"/>
      <c r="D13" s="681"/>
      <c r="E13" s="681"/>
      <c r="F13" s="681"/>
      <c r="G13" s="681"/>
      <c r="H13" s="681"/>
      <c r="I13" s="681"/>
      <c r="J13" s="681"/>
      <c r="K13" s="681"/>
    </row>
    <row r="14" spans="1:11" ht="23.25" customHeight="1" x14ac:dyDescent="0.25">
      <c r="B14" s="681" t="s">
        <v>209</v>
      </c>
      <c r="C14" s="681"/>
      <c r="D14" s="681"/>
      <c r="E14" s="681"/>
      <c r="F14" s="681"/>
      <c r="G14" s="681"/>
      <c r="H14" s="681"/>
      <c r="I14" s="681"/>
      <c r="J14" s="681"/>
      <c r="K14" s="681"/>
    </row>
    <row r="15" spans="1:11" ht="117" customHeight="1" x14ac:dyDescent="0.25">
      <c r="B15" s="681" t="s">
        <v>210</v>
      </c>
      <c r="C15" s="681"/>
      <c r="D15" s="681"/>
      <c r="E15" s="681"/>
      <c r="F15" s="681"/>
      <c r="G15" s="681"/>
      <c r="H15" s="681"/>
      <c r="I15" s="681"/>
      <c r="J15" s="681"/>
      <c r="K15" s="681"/>
    </row>
    <row r="16" spans="1:11" ht="32.1" customHeight="1" x14ac:dyDescent="0.25">
      <c r="B16" s="663" t="s">
        <v>211</v>
      </c>
      <c r="C16" s="663"/>
      <c r="D16" s="663"/>
      <c r="E16" s="663"/>
      <c r="F16" s="663"/>
      <c r="G16" s="663"/>
      <c r="H16" s="663"/>
      <c r="I16" s="663"/>
      <c r="J16" s="663"/>
      <c r="K16" s="663"/>
    </row>
    <row r="17" spans="1:11" ht="66" customHeight="1" x14ac:dyDescent="0.25">
      <c r="B17" s="678" t="s">
        <v>212</v>
      </c>
      <c r="C17" s="678"/>
      <c r="D17" s="678"/>
      <c r="E17" s="678"/>
      <c r="F17" s="678"/>
      <c r="G17" s="678"/>
      <c r="H17" s="678"/>
      <c r="I17" s="678"/>
      <c r="J17" s="678"/>
      <c r="K17" s="678"/>
    </row>
    <row r="18" spans="1:11" ht="32.1" customHeight="1" x14ac:dyDescent="0.25">
      <c r="B18" s="663" t="s">
        <v>213</v>
      </c>
      <c r="C18" s="663"/>
      <c r="D18" s="663"/>
      <c r="E18" s="663"/>
      <c r="F18" s="663"/>
      <c r="G18" s="663"/>
      <c r="H18" s="663"/>
      <c r="I18" s="663"/>
      <c r="J18" s="663"/>
      <c r="K18" s="663"/>
    </row>
    <row r="19" spans="1:11" ht="69.75" customHeight="1" x14ac:dyDescent="0.25">
      <c r="B19" s="338" t="s">
        <v>214</v>
      </c>
      <c r="C19" s="338"/>
      <c r="D19" s="338"/>
      <c r="E19" s="338"/>
      <c r="F19" s="338"/>
      <c r="G19" s="338"/>
      <c r="H19" s="338"/>
      <c r="I19" s="338"/>
      <c r="J19" s="338"/>
      <c r="K19" s="338"/>
    </row>
    <row r="20" spans="1:11" ht="32.1" customHeight="1" x14ac:dyDescent="0.25">
      <c r="A20" s="662"/>
      <c r="B20" s="23" t="s">
        <v>215</v>
      </c>
      <c r="C20" s="23"/>
      <c r="D20" s="23"/>
      <c r="E20" s="23"/>
      <c r="F20" s="23"/>
      <c r="G20" s="23"/>
      <c r="H20" s="23"/>
      <c r="I20" s="23"/>
      <c r="J20" s="23"/>
      <c r="K20" s="23"/>
    </row>
    <row r="21" spans="1:11" ht="78" customHeight="1" x14ac:dyDescent="0.25">
      <c r="A21" s="662"/>
      <c r="B21" s="338" t="s">
        <v>216</v>
      </c>
      <c r="C21" s="338"/>
      <c r="D21" s="338"/>
      <c r="E21" s="338"/>
      <c r="F21" s="338"/>
      <c r="G21" s="338"/>
      <c r="H21" s="338"/>
      <c r="I21" s="338"/>
      <c r="J21" s="338"/>
      <c r="K21" s="338"/>
    </row>
    <row r="22" spans="1:11" ht="43.5" customHeight="1" x14ac:dyDescent="0.25">
      <c r="B22" s="338" t="s">
        <v>217</v>
      </c>
      <c r="C22" s="338"/>
      <c r="D22" s="338"/>
      <c r="E22" s="338"/>
      <c r="F22" s="338"/>
      <c r="G22" s="338"/>
      <c r="H22" s="338"/>
      <c r="I22" s="338"/>
      <c r="J22" s="338"/>
      <c r="K22" s="338"/>
    </row>
    <row r="23" spans="1:11" ht="57" customHeight="1" x14ac:dyDescent="0.25">
      <c r="B23" s="338" t="s">
        <v>218</v>
      </c>
      <c r="C23" s="338"/>
      <c r="D23" s="338"/>
      <c r="E23" s="338"/>
      <c r="F23" s="338"/>
      <c r="G23" s="338"/>
      <c r="H23" s="338"/>
      <c r="I23" s="338"/>
      <c r="J23" s="338"/>
      <c r="K23" s="338"/>
    </row>
    <row r="24" spans="1:11" ht="114" customHeight="1" x14ac:dyDescent="0.25">
      <c r="B24" s="338" t="s">
        <v>219</v>
      </c>
      <c r="C24" s="338"/>
      <c r="D24" s="338"/>
      <c r="E24" s="338"/>
      <c r="F24" s="338"/>
      <c r="G24" s="338"/>
      <c r="H24" s="338"/>
      <c r="I24" s="338"/>
      <c r="J24" s="338"/>
      <c r="K24" s="338"/>
    </row>
    <row r="25" spans="1:11" ht="55.5" customHeight="1" x14ac:dyDescent="0.25">
      <c r="B25" s="338" t="s">
        <v>220</v>
      </c>
      <c r="C25" s="338"/>
      <c r="D25" s="338"/>
      <c r="E25" s="338"/>
      <c r="F25" s="338"/>
      <c r="G25" s="338"/>
      <c r="H25" s="338"/>
      <c r="I25" s="338"/>
      <c r="J25" s="338"/>
      <c r="K25" s="338"/>
    </row>
    <row r="26" spans="1:11" ht="60.75" customHeight="1" x14ac:dyDescent="0.25">
      <c r="B26" s="338" t="s">
        <v>221</v>
      </c>
      <c r="C26" s="338"/>
      <c r="D26" s="338"/>
      <c r="E26" s="338"/>
      <c r="F26" s="338"/>
      <c r="G26" s="338"/>
      <c r="H26" s="338"/>
      <c r="I26" s="338"/>
      <c r="J26" s="338"/>
      <c r="K26" s="338"/>
    </row>
    <row r="27" spans="1:11" s="24" customFormat="1" ht="91.5" customHeight="1" x14ac:dyDescent="0.25">
      <c r="A27" s="14"/>
      <c r="B27" s="338" t="s">
        <v>222</v>
      </c>
      <c r="C27" s="338"/>
      <c r="D27" s="338"/>
      <c r="E27" s="338"/>
      <c r="F27" s="338"/>
      <c r="G27" s="338"/>
      <c r="H27" s="338"/>
      <c r="I27" s="338"/>
      <c r="J27" s="338"/>
      <c r="K27" s="338"/>
    </row>
    <row r="28" spans="1:11" ht="32.1" customHeight="1" x14ac:dyDescent="0.25">
      <c r="B28" s="663" t="s">
        <v>223</v>
      </c>
      <c r="C28" s="663"/>
      <c r="D28" s="663"/>
      <c r="E28" s="663"/>
      <c r="F28" s="663"/>
      <c r="G28" s="663"/>
      <c r="H28" s="663"/>
      <c r="I28" s="663"/>
      <c r="J28" s="663"/>
      <c r="K28" s="663"/>
    </row>
    <row r="30" spans="1:11" x14ac:dyDescent="0.25">
      <c r="B30" s="668" t="s">
        <v>224</v>
      </c>
      <c r="C30" s="669"/>
      <c r="D30" s="670"/>
      <c r="E30" s="25" t="s">
        <v>225</v>
      </c>
      <c r="F30" s="679" t="s">
        <v>226</v>
      </c>
      <c r="G30" s="680"/>
      <c r="H30" s="680"/>
      <c r="I30" s="680"/>
      <c r="J30" s="680"/>
      <c r="K30" s="680"/>
    </row>
    <row r="31" spans="1:11" ht="69.75" customHeight="1" x14ac:dyDescent="0.25">
      <c r="B31" s="664" t="s">
        <v>227</v>
      </c>
      <c r="C31" s="665"/>
      <c r="D31" s="666"/>
      <c r="E31" s="26" t="s">
        <v>228</v>
      </c>
      <c r="F31" s="667" t="s">
        <v>229</v>
      </c>
      <c r="G31" s="665"/>
      <c r="H31" s="665"/>
      <c r="I31" s="665"/>
      <c r="J31" s="665"/>
      <c r="K31" s="665"/>
    </row>
    <row r="32" spans="1:11" ht="113.25" customHeight="1" x14ac:dyDescent="0.25">
      <c r="B32" s="664" t="s">
        <v>230</v>
      </c>
      <c r="C32" s="665"/>
      <c r="D32" s="666"/>
      <c r="E32" s="26" t="s">
        <v>231</v>
      </c>
      <c r="F32" s="667" t="s">
        <v>232</v>
      </c>
      <c r="G32" s="665"/>
      <c r="H32" s="665"/>
      <c r="I32" s="665"/>
      <c r="J32" s="665"/>
      <c r="K32" s="665"/>
    </row>
    <row r="33" spans="1:11" ht="146.25" customHeight="1" x14ac:dyDescent="0.25">
      <c r="B33" s="27" t="s">
        <v>233</v>
      </c>
      <c r="C33" s="28"/>
      <c r="D33" s="29"/>
      <c r="E33" s="26" t="s">
        <v>234</v>
      </c>
      <c r="F33" s="667" t="s">
        <v>235</v>
      </c>
      <c r="G33" s="665"/>
      <c r="H33" s="665"/>
      <c r="I33" s="665"/>
      <c r="J33" s="665"/>
      <c r="K33" s="665"/>
    </row>
    <row r="34" spans="1:11" ht="13.5" customHeight="1" x14ac:dyDescent="0.25"/>
    <row r="35" spans="1:11" ht="32.1" customHeight="1" x14ac:dyDescent="0.25">
      <c r="B35" s="663" t="s">
        <v>236</v>
      </c>
      <c r="C35" s="663"/>
      <c r="D35" s="663"/>
      <c r="E35" s="663"/>
      <c r="F35" s="663"/>
      <c r="G35" s="663"/>
      <c r="H35" s="663"/>
      <c r="I35" s="663"/>
      <c r="J35" s="663"/>
      <c r="K35" s="663"/>
    </row>
    <row r="36" spans="1:11" ht="54.75" customHeight="1" x14ac:dyDescent="0.25">
      <c r="B36" s="244" t="s">
        <v>237</v>
      </c>
      <c r="C36" s="244"/>
      <c r="D36" s="244"/>
      <c r="E36" s="244"/>
      <c r="F36" s="244"/>
      <c r="G36" s="244"/>
      <c r="H36" s="244"/>
      <c r="I36" s="244"/>
      <c r="J36" s="244"/>
      <c r="K36" s="244"/>
    </row>
    <row r="37" spans="1:11" ht="32.1" customHeight="1" x14ac:dyDescent="0.25">
      <c r="B37" s="663" t="s">
        <v>238</v>
      </c>
      <c r="C37" s="663"/>
      <c r="D37" s="663"/>
      <c r="E37" s="663"/>
      <c r="F37" s="663"/>
      <c r="G37" s="663"/>
      <c r="H37" s="663"/>
      <c r="I37" s="663"/>
      <c r="J37" s="663"/>
      <c r="K37" s="663"/>
    </row>
    <row r="38" spans="1:11" ht="89.25" customHeight="1" x14ac:dyDescent="0.25">
      <c r="B38" s="244" t="s">
        <v>239</v>
      </c>
      <c r="C38" s="244"/>
      <c r="D38" s="244"/>
      <c r="E38" s="244"/>
      <c r="F38" s="244"/>
      <c r="G38" s="244"/>
      <c r="H38" s="244"/>
      <c r="I38" s="244"/>
      <c r="J38" s="244"/>
      <c r="K38" s="244"/>
    </row>
    <row r="39" spans="1:11" ht="32.1" customHeight="1" x14ac:dyDescent="0.25">
      <c r="B39" s="663" t="s">
        <v>240</v>
      </c>
      <c r="C39" s="663"/>
      <c r="D39" s="663"/>
      <c r="E39" s="663"/>
      <c r="F39" s="663"/>
      <c r="G39" s="663"/>
      <c r="H39" s="663"/>
      <c r="I39" s="663"/>
      <c r="J39" s="663"/>
      <c r="K39" s="663"/>
    </row>
    <row r="40" spans="1:11" ht="123.75" customHeight="1" x14ac:dyDescent="0.25">
      <c r="B40" s="244" t="s">
        <v>241</v>
      </c>
      <c r="C40" s="676"/>
      <c r="D40" s="676"/>
      <c r="E40" s="676"/>
      <c r="F40" s="676"/>
      <c r="G40" s="676"/>
      <c r="H40" s="676"/>
      <c r="I40" s="676"/>
      <c r="J40" s="676"/>
      <c r="K40" s="676"/>
    </row>
    <row r="41" spans="1:11" ht="28.5" customHeight="1" x14ac:dyDescent="0.25">
      <c r="B41" s="663" t="s">
        <v>242</v>
      </c>
      <c r="C41" s="663"/>
      <c r="D41" s="663"/>
      <c r="E41" s="663"/>
      <c r="F41" s="663"/>
      <c r="G41" s="663"/>
      <c r="H41" s="663"/>
      <c r="I41" s="663"/>
      <c r="J41" s="663"/>
      <c r="K41" s="663"/>
    </row>
    <row r="43" spans="1:11" ht="36" customHeight="1" x14ac:dyDescent="0.25">
      <c r="A43" s="72"/>
      <c r="B43" s="661" t="s">
        <v>243</v>
      </c>
      <c r="C43" s="661"/>
      <c r="D43" s="661"/>
      <c r="E43" s="661"/>
      <c r="F43" s="661"/>
      <c r="G43" s="661"/>
      <c r="H43" s="661"/>
      <c r="I43" s="661"/>
      <c r="J43" s="661"/>
      <c r="K43" s="661"/>
    </row>
    <row r="44" spans="1:11" ht="105.75" customHeight="1" x14ac:dyDescent="0.25">
      <c r="B44" s="244" t="s">
        <v>244</v>
      </c>
      <c r="C44" s="244"/>
      <c r="D44" s="244"/>
      <c r="E44" s="244"/>
      <c r="F44" s="244"/>
      <c r="G44" s="244"/>
      <c r="H44" s="244"/>
      <c r="I44" s="244"/>
      <c r="J44" s="244"/>
      <c r="K44" s="244"/>
    </row>
    <row r="45" spans="1:11" ht="21.75" customHeight="1" x14ac:dyDescent="0.25">
      <c r="B45" s="661" t="s">
        <v>245</v>
      </c>
      <c r="C45" s="661"/>
      <c r="D45" s="661"/>
      <c r="E45" s="661"/>
      <c r="F45" s="661"/>
      <c r="G45" s="661"/>
      <c r="H45" s="661"/>
      <c r="I45" s="661"/>
      <c r="J45" s="661"/>
      <c r="K45" s="661"/>
    </row>
    <row r="46" spans="1:11" ht="16.5" customHeight="1" x14ac:dyDescent="0.25"/>
    <row r="47" spans="1:11" ht="170.25" customHeight="1" x14ac:dyDescent="0.25">
      <c r="B47" s="244" t="s">
        <v>246</v>
      </c>
      <c r="C47" s="244"/>
      <c r="D47" s="244"/>
      <c r="E47" s="244"/>
      <c r="F47" s="244"/>
      <c r="G47" s="244"/>
      <c r="H47" s="244"/>
      <c r="I47" s="244"/>
      <c r="J47" s="244"/>
      <c r="K47" s="244"/>
    </row>
    <row r="48" spans="1:11" ht="21.75" customHeight="1" x14ac:dyDescent="0.25">
      <c r="B48" s="661" t="s">
        <v>247</v>
      </c>
      <c r="C48" s="661"/>
      <c r="D48" s="661"/>
      <c r="E48" s="661"/>
      <c r="F48" s="661"/>
      <c r="G48" s="661"/>
      <c r="H48" s="661"/>
      <c r="I48" s="661"/>
      <c r="J48" s="661"/>
      <c r="K48" s="661"/>
    </row>
    <row r="50" spans="2:11" ht="125.25" customHeight="1" x14ac:dyDescent="0.25">
      <c r="B50" s="244" t="s">
        <v>248</v>
      </c>
      <c r="C50" s="244"/>
      <c r="D50" s="244"/>
      <c r="E50" s="244"/>
      <c r="F50" s="244"/>
      <c r="G50" s="244"/>
      <c r="H50" s="244"/>
      <c r="I50" s="244"/>
      <c r="J50" s="244"/>
      <c r="K50" s="244"/>
    </row>
    <row r="51" spans="2:11" x14ac:dyDescent="0.25">
      <c r="B51" s="661" t="s">
        <v>249</v>
      </c>
      <c r="C51" s="661"/>
      <c r="D51" s="661"/>
      <c r="E51" s="661"/>
      <c r="F51" s="661"/>
      <c r="G51" s="661"/>
      <c r="H51" s="661"/>
      <c r="I51" s="661"/>
      <c r="J51" s="661"/>
      <c r="K51" s="661"/>
    </row>
    <row r="52" spans="2:11" ht="14.25" customHeight="1" x14ac:dyDescent="0.25">
      <c r="B52" s="310"/>
      <c r="C52" s="310"/>
      <c r="D52" s="310"/>
      <c r="E52" s="310"/>
      <c r="F52" s="310"/>
      <c r="G52" s="310"/>
      <c r="H52" s="310"/>
      <c r="I52" s="310"/>
      <c r="J52" s="310"/>
      <c r="K52" s="310"/>
    </row>
    <row r="53" spans="2:11" x14ac:dyDescent="0.25">
      <c r="B53" s="30" t="s">
        <v>250</v>
      </c>
    </row>
    <row r="55" spans="2:11" x14ac:dyDescent="0.25">
      <c r="B55" s="7" t="s">
        <v>251</v>
      </c>
    </row>
    <row r="56" spans="2:11" x14ac:dyDescent="0.25">
      <c r="B56" s="7" t="s">
        <v>252</v>
      </c>
    </row>
    <row r="57" spans="2:11" x14ac:dyDescent="0.25">
      <c r="B57" s="7" t="s">
        <v>253</v>
      </c>
    </row>
    <row r="58" spans="2:11" x14ac:dyDescent="0.25">
      <c r="B58" s="7" t="s">
        <v>254</v>
      </c>
    </row>
    <row r="59" spans="2:11" x14ac:dyDescent="0.25">
      <c r="B59" s="7" t="s">
        <v>255</v>
      </c>
    </row>
    <row r="60" spans="2:11" x14ac:dyDescent="0.25">
      <c r="B60" s="7" t="s">
        <v>256</v>
      </c>
    </row>
  </sheetData>
  <sheetProtection algorithmName="SHA-512" hashValue="g2Ym2F7AHjoMLHYQj5x08lQrXK9LaTTBweo2VF7IoKk/XqzCO2srtMwGx+1IGzP+cm9thSqmsm0li44UolaYoA==" saltValue="5ZjTZaaaLnnnXAXR0XnkMA==" spinCount="100000" sheet="1" objects="1" scenarios="1"/>
  <mergeCells count="50">
    <mergeCell ref="B32:D32"/>
    <mergeCell ref="B2:K2"/>
    <mergeCell ref="B16:K16"/>
    <mergeCell ref="B17:K17"/>
    <mergeCell ref="B35:K35"/>
    <mergeCell ref="F30:K30"/>
    <mergeCell ref="F31:K31"/>
    <mergeCell ref="B3:K3"/>
    <mergeCell ref="B15:K15"/>
    <mergeCell ref="B10:K10"/>
    <mergeCell ref="B11:K11"/>
    <mergeCell ref="B12:K12"/>
    <mergeCell ref="B13:K13"/>
    <mergeCell ref="B14:K14"/>
    <mergeCell ref="B18:K18"/>
    <mergeCell ref="B19:K19"/>
    <mergeCell ref="B50:K50"/>
    <mergeCell ref="B36:K36"/>
    <mergeCell ref="B37:K37"/>
    <mergeCell ref="B38:K38"/>
    <mergeCell ref="B39:K39"/>
    <mergeCell ref="B40:K40"/>
    <mergeCell ref="B43:K43"/>
    <mergeCell ref="B44:K44"/>
    <mergeCell ref="B45:K45"/>
    <mergeCell ref="B41:K41"/>
    <mergeCell ref="B47:K47"/>
    <mergeCell ref="A4:A5"/>
    <mergeCell ref="B6:K6"/>
    <mergeCell ref="B5:K5"/>
    <mergeCell ref="B8:K8"/>
    <mergeCell ref="B9:K9"/>
    <mergeCell ref="B7:K7"/>
    <mergeCell ref="B4:K4"/>
    <mergeCell ref="B51:K51"/>
    <mergeCell ref="B52:K52"/>
    <mergeCell ref="A20:A21"/>
    <mergeCell ref="B27:K27"/>
    <mergeCell ref="B28:K28"/>
    <mergeCell ref="B31:D31"/>
    <mergeCell ref="F33:K33"/>
    <mergeCell ref="B25:K25"/>
    <mergeCell ref="B21:K21"/>
    <mergeCell ref="B26:K26"/>
    <mergeCell ref="B22:K22"/>
    <mergeCell ref="B24:K24"/>
    <mergeCell ref="B23:K23"/>
    <mergeCell ref="F32:K32"/>
    <mergeCell ref="B30:D30"/>
    <mergeCell ref="B48:K48"/>
  </mergeCells>
  <hyperlinks>
    <hyperlink ref="B5:K5" r:id="rId1" display="Technische Leitlinien für die Sicherung der Klimaverträglichkeit von Infrastrukturen im Zeitraum 2021-2027 (2021/C 373/01) vom 16.09.2021 (nachfolgend: Technische Leitlinien 2021-2027)"/>
    <hyperlink ref="F31" r:id="rId2"/>
    <hyperlink ref="F32" r:id="rId3"/>
    <hyperlink ref="F33" r:id="rId4"/>
    <hyperlink ref="B8:K8" r:id="rId5" display="EFRE Schleswig-Holstein"/>
  </hyperlinks>
  <pageMargins left="0.7" right="0.7" top="0.75" bottom="0.75" header="0.3" footer="0.3"/>
  <pageSetup paperSize="9" orientation="portrait" verticalDpi="300" r:id="rId6"/>
  <headerFooter>
    <oddFooter>&amp;C_x000D_&amp;1#&amp;"Verdana"&amp;7&amp;K000000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M117"/>
  <sheetViews>
    <sheetView zoomScale="70" zoomScaleNormal="70" workbookViewId="0">
      <selection activeCell="A8" sqref="A8"/>
    </sheetView>
  </sheetViews>
  <sheetFormatPr baseColWidth="10" defaultColWidth="8.85546875" defaultRowHeight="15" x14ac:dyDescent="0.25"/>
  <cols>
    <col min="1" max="1" width="99.85546875" customWidth="1"/>
    <col min="2" max="2" width="67.42578125" customWidth="1"/>
    <col min="3" max="3" width="63.7109375" customWidth="1"/>
    <col min="4" max="4" width="51.85546875" customWidth="1"/>
    <col min="5" max="5" width="48.7109375" customWidth="1"/>
    <col min="6" max="6" width="49.42578125" customWidth="1"/>
    <col min="7" max="7" width="65.5703125" customWidth="1"/>
    <col min="8" max="8" width="43.5703125" customWidth="1"/>
  </cols>
  <sheetData>
    <row r="1" spans="1:7" ht="33" customHeight="1" x14ac:dyDescent="0.25">
      <c r="A1" s="85"/>
      <c r="B1" s="85"/>
      <c r="C1" s="682" t="s">
        <v>257</v>
      </c>
      <c r="D1" s="683"/>
      <c r="E1" s="683"/>
      <c r="F1" s="683"/>
      <c r="G1" s="85"/>
    </row>
    <row r="2" spans="1:7" s="11" customFormat="1" ht="40.5" customHeight="1" x14ac:dyDescent="0.25">
      <c r="A2" s="96"/>
      <c r="B2" s="96"/>
      <c r="C2" s="684" t="s">
        <v>258</v>
      </c>
      <c r="D2" s="684"/>
      <c r="E2" s="684"/>
      <c r="F2" s="97" t="s">
        <v>259</v>
      </c>
      <c r="G2" s="96"/>
    </row>
    <row r="3" spans="1:7" ht="39.950000000000003" customHeight="1" x14ac:dyDescent="0.25">
      <c r="A3" s="86" t="s">
        <v>260</v>
      </c>
      <c r="B3" s="86" t="s">
        <v>261</v>
      </c>
      <c r="C3" s="86" t="s">
        <v>262</v>
      </c>
      <c r="D3" s="86" t="s">
        <v>263</v>
      </c>
      <c r="E3" s="92" t="s">
        <v>264</v>
      </c>
      <c r="F3" s="92" t="s">
        <v>264</v>
      </c>
      <c r="G3" s="87" t="s">
        <v>265</v>
      </c>
    </row>
    <row r="4" spans="1:7" ht="39.950000000000003" customHeight="1" x14ac:dyDescent="0.25">
      <c r="A4" s="108" t="s">
        <v>15</v>
      </c>
      <c r="B4" s="106"/>
      <c r="C4" s="106"/>
      <c r="D4" s="106"/>
      <c r="E4" s="109">
        <v>0</v>
      </c>
      <c r="F4" s="133">
        <v>0</v>
      </c>
      <c r="G4" s="107"/>
    </row>
    <row r="5" spans="1:7" ht="50.1" customHeight="1" x14ac:dyDescent="0.25">
      <c r="A5" s="102" t="s">
        <v>266</v>
      </c>
      <c r="B5" s="88" t="s">
        <v>267</v>
      </c>
      <c r="C5" s="134"/>
      <c r="D5" s="89"/>
      <c r="E5" s="112">
        <v>2</v>
      </c>
      <c r="F5" s="149">
        <v>2</v>
      </c>
      <c r="G5" s="104" t="s">
        <v>268</v>
      </c>
    </row>
    <row r="6" spans="1:7" ht="50.1" customHeight="1" x14ac:dyDescent="0.25">
      <c r="A6" s="102" t="s">
        <v>269</v>
      </c>
      <c r="B6" s="88" t="s">
        <v>267</v>
      </c>
      <c r="C6" s="134"/>
      <c r="D6" s="89"/>
      <c r="E6" s="112">
        <v>2</v>
      </c>
      <c r="F6" s="149">
        <v>2</v>
      </c>
      <c r="G6" s="104" t="s">
        <v>270</v>
      </c>
    </row>
    <row r="7" spans="1:7" ht="50.1" customHeight="1" x14ac:dyDescent="0.25">
      <c r="A7" s="102" t="s">
        <v>369</v>
      </c>
      <c r="B7" s="88" t="s">
        <v>267</v>
      </c>
      <c r="C7" s="134"/>
      <c r="D7" s="89"/>
      <c r="E7" s="112">
        <v>2</v>
      </c>
      <c r="F7" s="111">
        <v>2</v>
      </c>
      <c r="G7" s="104" t="s">
        <v>272</v>
      </c>
    </row>
    <row r="8" spans="1:7" ht="50.1" customHeight="1" x14ac:dyDescent="0.25">
      <c r="A8" s="102" t="s">
        <v>371</v>
      </c>
      <c r="B8" s="88" t="s">
        <v>267</v>
      </c>
      <c r="C8" s="89"/>
      <c r="D8" s="89"/>
      <c r="E8" s="110">
        <v>1</v>
      </c>
      <c r="F8" s="110">
        <v>1</v>
      </c>
      <c r="G8" s="98" t="s">
        <v>274</v>
      </c>
    </row>
    <row r="9" spans="1:7" ht="50.1" customHeight="1" x14ac:dyDescent="0.25">
      <c r="A9" s="94" t="s">
        <v>275</v>
      </c>
      <c r="B9" s="95" t="s">
        <v>276</v>
      </c>
      <c r="C9" s="89"/>
      <c r="D9" s="89"/>
      <c r="E9" s="112">
        <v>2</v>
      </c>
      <c r="F9" s="111">
        <v>2</v>
      </c>
      <c r="G9" s="105" t="s">
        <v>277</v>
      </c>
    </row>
    <row r="10" spans="1:7" ht="50.1" customHeight="1" x14ac:dyDescent="0.25">
      <c r="A10" s="102" t="s">
        <v>278</v>
      </c>
      <c r="B10" s="88" t="s">
        <v>276</v>
      </c>
      <c r="C10" s="89"/>
      <c r="D10" s="89"/>
      <c r="E10" s="112">
        <v>2</v>
      </c>
      <c r="F10" s="111">
        <v>2</v>
      </c>
      <c r="G10" s="98" t="s">
        <v>279</v>
      </c>
    </row>
    <row r="11" spans="1:7" ht="50.1" customHeight="1" x14ac:dyDescent="0.25">
      <c r="A11" s="93" t="s">
        <v>280</v>
      </c>
      <c r="B11" s="88" t="s">
        <v>267</v>
      </c>
      <c r="C11" s="90"/>
      <c r="D11" s="90"/>
      <c r="E11" s="110">
        <v>1</v>
      </c>
      <c r="F11" s="110">
        <v>1</v>
      </c>
      <c r="G11" s="98" t="s">
        <v>281</v>
      </c>
    </row>
    <row r="12" spans="1:7" ht="50.1" customHeight="1" x14ac:dyDescent="0.25">
      <c r="A12" s="102" t="s">
        <v>282</v>
      </c>
      <c r="B12" s="88" t="s">
        <v>267</v>
      </c>
      <c r="C12" s="89"/>
      <c r="D12" s="89"/>
      <c r="E12" s="110">
        <v>1</v>
      </c>
      <c r="F12" s="110">
        <v>1</v>
      </c>
      <c r="G12" s="98" t="s">
        <v>283</v>
      </c>
    </row>
    <row r="13" spans="1:7" ht="50.1" customHeight="1" x14ac:dyDescent="0.25">
      <c r="A13" s="93" t="s">
        <v>284</v>
      </c>
      <c r="B13" s="88" t="s">
        <v>267</v>
      </c>
      <c r="C13" s="89"/>
      <c r="D13" s="89"/>
      <c r="E13" s="110">
        <v>1</v>
      </c>
      <c r="F13" s="110">
        <v>1</v>
      </c>
      <c r="G13" s="98" t="s">
        <v>285</v>
      </c>
    </row>
    <row r="14" spans="1:7" ht="50.1" customHeight="1" x14ac:dyDescent="0.25">
      <c r="A14" s="93" t="s">
        <v>286</v>
      </c>
      <c r="B14" s="88" t="s">
        <v>267</v>
      </c>
      <c r="C14" s="89"/>
      <c r="D14" s="89"/>
      <c r="E14" s="110">
        <v>1</v>
      </c>
      <c r="F14" s="110">
        <v>1</v>
      </c>
      <c r="G14" s="98" t="s">
        <v>287</v>
      </c>
    </row>
    <row r="15" spans="1:7" ht="50.1" customHeight="1" x14ac:dyDescent="0.25">
      <c r="A15" s="102" t="s">
        <v>288</v>
      </c>
      <c r="B15" s="88" t="s">
        <v>267</v>
      </c>
      <c r="C15" s="89"/>
      <c r="D15" s="89"/>
      <c r="E15" s="112">
        <v>2</v>
      </c>
      <c r="F15" s="132">
        <v>2</v>
      </c>
      <c r="G15" s="103" t="s">
        <v>289</v>
      </c>
    </row>
    <row r="16" spans="1:7" x14ac:dyDescent="0.25">
      <c r="A16" s="85"/>
      <c r="B16" s="85"/>
      <c r="C16" s="85"/>
      <c r="D16" s="85"/>
      <c r="E16" s="85"/>
      <c r="F16" s="85"/>
      <c r="G16" s="85"/>
    </row>
    <row r="17" spans="1:7" x14ac:dyDescent="0.25">
      <c r="A17" s="85"/>
      <c r="B17" s="85"/>
      <c r="C17" s="91" t="s">
        <v>290</v>
      </c>
      <c r="D17" s="85"/>
      <c r="E17" s="155" t="s">
        <v>291</v>
      </c>
      <c r="F17" s="85"/>
      <c r="G17" s="85"/>
    </row>
    <row r="18" spans="1:7" x14ac:dyDescent="0.25">
      <c r="A18" s="85"/>
      <c r="B18" s="85"/>
      <c r="C18" s="89" t="s">
        <v>292</v>
      </c>
      <c r="D18" s="85"/>
      <c r="E18" s="85" t="s">
        <v>293</v>
      </c>
      <c r="F18" s="85" t="s">
        <v>294</v>
      </c>
      <c r="G18" s="85"/>
    </row>
    <row r="19" spans="1:7" x14ac:dyDescent="0.25">
      <c r="A19" s="147"/>
      <c r="B19" s="85"/>
      <c r="C19" s="90" t="s">
        <v>295</v>
      </c>
      <c r="D19" s="85"/>
      <c r="E19" s="85"/>
      <c r="F19" s="85"/>
      <c r="G19" s="85"/>
    </row>
    <row r="20" spans="1:7" x14ac:dyDescent="0.25">
      <c r="A20" s="85"/>
      <c r="B20" s="85"/>
      <c r="C20" s="85"/>
      <c r="D20" s="85"/>
      <c r="E20" s="85"/>
      <c r="F20" s="85"/>
      <c r="G20" s="85"/>
    </row>
    <row r="22" spans="1:7" x14ac:dyDescent="0.25">
      <c r="A22" s="179" t="s">
        <v>296</v>
      </c>
    </row>
    <row r="23" spans="1:7" x14ac:dyDescent="0.25">
      <c r="A23" s="154" t="s">
        <v>297</v>
      </c>
      <c r="B23" s="154" t="s">
        <v>258</v>
      </c>
      <c r="C23" s="154" t="s">
        <v>259</v>
      </c>
    </row>
    <row r="24" spans="1:7" x14ac:dyDescent="0.25">
      <c r="A24" s="151" t="s">
        <v>266</v>
      </c>
      <c r="B24" s="152" t="s">
        <v>298</v>
      </c>
      <c r="C24" s="152" t="s">
        <v>298</v>
      </c>
    </row>
    <row r="25" spans="1:7" x14ac:dyDescent="0.25">
      <c r="A25" s="151" t="s">
        <v>269</v>
      </c>
      <c r="B25" s="152" t="s">
        <v>298</v>
      </c>
      <c r="C25" s="152" t="s">
        <v>298</v>
      </c>
    </row>
    <row r="26" spans="1:7" x14ac:dyDescent="0.25">
      <c r="A26" s="151" t="s">
        <v>271</v>
      </c>
      <c r="B26" s="152" t="s">
        <v>298</v>
      </c>
      <c r="C26" s="152" t="s">
        <v>298</v>
      </c>
    </row>
    <row r="27" spans="1:7" x14ac:dyDescent="0.25">
      <c r="A27" s="151" t="s">
        <v>273</v>
      </c>
      <c r="B27" s="152" t="s">
        <v>298</v>
      </c>
      <c r="C27" s="152" t="s">
        <v>298</v>
      </c>
      <c r="D27" t="s">
        <v>299</v>
      </c>
    </row>
    <row r="28" spans="1:7" x14ac:dyDescent="0.25">
      <c r="A28" s="180" t="s">
        <v>275</v>
      </c>
      <c r="B28" s="153" t="s">
        <v>300</v>
      </c>
      <c r="C28" s="152" t="s">
        <v>298</v>
      </c>
    </row>
    <row r="29" spans="1:7" x14ac:dyDescent="0.25">
      <c r="A29" s="153"/>
      <c r="B29" s="150" t="s">
        <v>301</v>
      </c>
      <c r="C29" s="152" t="s">
        <v>298</v>
      </c>
    </row>
    <row r="30" spans="1:7" x14ac:dyDescent="0.25">
      <c r="A30" s="180" t="s">
        <v>278</v>
      </c>
      <c r="B30" s="153" t="s">
        <v>302</v>
      </c>
      <c r="C30" s="152" t="s">
        <v>298</v>
      </c>
    </row>
    <row r="31" spans="1:7" x14ac:dyDescent="0.25">
      <c r="A31" s="153"/>
      <c r="B31" s="153" t="s">
        <v>303</v>
      </c>
      <c r="C31" s="152" t="s">
        <v>298</v>
      </c>
    </row>
    <row r="32" spans="1:7" x14ac:dyDescent="0.25">
      <c r="A32" s="153"/>
      <c r="B32" s="153" t="s">
        <v>304</v>
      </c>
      <c r="C32" s="152" t="s">
        <v>298</v>
      </c>
    </row>
    <row r="33" spans="1:3" x14ac:dyDescent="0.25">
      <c r="A33" s="153"/>
      <c r="B33" s="150" t="s">
        <v>305</v>
      </c>
      <c r="C33" s="152" t="s">
        <v>298</v>
      </c>
    </row>
    <row r="34" spans="1:3" x14ac:dyDescent="0.25">
      <c r="A34" s="153"/>
      <c r="B34" s="150" t="s">
        <v>306</v>
      </c>
      <c r="C34" s="152" t="s">
        <v>298</v>
      </c>
    </row>
    <row r="35" spans="1:3" x14ac:dyDescent="0.25">
      <c r="A35" s="153"/>
      <c r="B35" s="150" t="s">
        <v>307</v>
      </c>
      <c r="C35" s="152" t="s">
        <v>298</v>
      </c>
    </row>
    <row r="36" spans="1:3" x14ac:dyDescent="0.25">
      <c r="A36" s="153" t="s">
        <v>280</v>
      </c>
      <c r="B36" s="152" t="s">
        <v>298</v>
      </c>
      <c r="C36" s="152" t="s">
        <v>298</v>
      </c>
    </row>
    <row r="37" spans="1:3" x14ac:dyDescent="0.25">
      <c r="A37" s="153" t="s">
        <v>282</v>
      </c>
      <c r="B37" s="152" t="s">
        <v>298</v>
      </c>
      <c r="C37" s="152" t="s">
        <v>298</v>
      </c>
    </row>
    <row r="38" spans="1:3" x14ac:dyDescent="0.25">
      <c r="A38" s="153" t="s">
        <v>284</v>
      </c>
      <c r="B38" s="152" t="s">
        <v>298</v>
      </c>
      <c r="C38" s="152" t="s">
        <v>298</v>
      </c>
    </row>
    <row r="39" spans="1:3" x14ac:dyDescent="0.25">
      <c r="A39" s="153" t="s">
        <v>286</v>
      </c>
      <c r="B39" s="152" t="s">
        <v>298</v>
      </c>
      <c r="C39" s="152" t="s">
        <v>298</v>
      </c>
    </row>
    <row r="40" spans="1:3" x14ac:dyDescent="0.25">
      <c r="A40" s="181" t="s">
        <v>288</v>
      </c>
      <c r="B40" s="172" t="s">
        <v>308</v>
      </c>
      <c r="C40" s="173" t="s">
        <v>298</v>
      </c>
    </row>
    <row r="41" spans="1:3" x14ac:dyDescent="0.25">
      <c r="A41" s="174"/>
      <c r="B41" s="174" t="s">
        <v>302</v>
      </c>
      <c r="C41" s="175" t="s">
        <v>298</v>
      </c>
    </row>
    <row r="42" spans="1:3" x14ac:dyDescent="0.25">
      <c r="A42" s="174"/>
      <c r="B42" s="176" t="s">
        <v>309</v>
      </c>
      <c r="C42" s="175" t="s">
        <v>298</v>
      </c>
    </row>
    <row r="43" spans="1:3" x14ac:dyDescent="0.25">
      <c r="A43" s="174"/>
      <c r="B43" s="176" t="s">
        <v>310</v>
      </c>
      <c r="C43" s="175" t="s">
        <v>298</v>
      </c>
    </row>
    <row r="45" spans="1:3" x14ac:dyDescent="0.25">
      <c r="B45" s="150" t="s">
        <v>311</v>
      </c>
    </row>
    <row r="48" spans="1:3" x14ac:dyDescent="0.25">
      <c r="A48" s="148" t="s">
        <v>312</v>
      </c>
    </row>
    <row r="49" spans="1:13" ht="15.75" thickBot="1" x14ac:dyDescent="0.3"/>
    <row r="50" spans="1:13" x14ac:dyDescent="0.25">
      <c r="A50" s="159" t="s">
        <v>313</v>
      </c>
      <c r="C50" s="187" t="s">
        <v>15</v>
      </c>
      <c r="D50" s="186" t="s">
        <v>314</v>
      </c>
      <c r="E50" s="7"/>
      <c r="F50" s="7"/>
    </row>
    <row r="51" spans="1:13" x14ac:dyDescent="0.25">
      <c r="A51" s="170" t="s">
        <v>306</v>
      </c>
      <c r="C51" s="189" t="s">
        <v>300</v>
      </c>
      <c r="D51" s="185" t="str">
        <f>IF('S1 Eindämmung des Klimawandels'!$G$7="Bitte auswählen","",IF('S1 Eindämmung des Klimawandels'!$G$7=C51,"1","0"))</f>
        <v/>
      </c>
      <c r="E51" s="7"/>
      <c r="F51" s="7"/>
    </row>
    <row r="52" spans="1:13" s="83" customFormat="1" ht="36" customHeight="1" x14ac:dyDescent="0.25">
      <c r="A52" s="170" t="s">
        <v>305</v>
      </c>
      <c r="C52" s="188" t="s">
        <v>301</v>
      </c>
      <c r="D52" s="185"/>
      <c r="E52" s="7" t="str">
        <f>IF('S1 Eindämmung des Klimawandels'!$G$7="Bitte auswählen","",IF('S1 Eindämmung des Klimawandels'!$G$7=C52,"2","0"))</f>
        <v/>
      </c>
      <c r="F52" s="7"/>
      <c r="G52"/>
      <c r="H52"/>
      <c r="I52"/>
      <c r="J52"/>
      <c r="K52"/>
      <c r="L52"/>
      <c r="M52"/>
    </row>
    <row r="53" spans="1:13" x14ac:dyDescent="0.25">
      <c r="A53" s="160" t="s">
        <v>315</v>
      </c>
      <c r="C53" s="189" t="s">
        <v>303</v>
      </c>
      <c r="D53" s="185" t="str">
        <f>IF('S1 Eindämmung des Klimawandels'!$G$7="Bitte auswählen","",IF('S1 Eindämmung des Klimawandels'!$G$7=C53,"1","0"))</f>
        <v/>
      </c>
      <c r="E53" s="7"/>
      <c r="F53" s="7"/>
    </row>
    <row r="54" spans="1:13" ht="29.25" x14ac:dyDescent="0.25">
      <c r="A54" s="160" t="s">
        <v>316</v>
      </c>
      <c r="C54" s="189" t="s">
        <v>304</v>
      </c>
      <c r="D54" s="185" t="str">
        <f>IF('S1 Eindämmung des Klimawandels'!$G$7="Bitte auswählen","",IF('S1 Eindämmung des Klimawandels'!$G$7=C54,"1","0"))</f>
        <v/>
      </c>
      <c r="E54" s="7"/>
      <c r="F54" s="7"/>
    </row>
    <row r="55" spans="1:13" x14ac:dyDescent="0.25">
      <c r="A55" s="160" t="s">
        <v>317</v>
      </c>
      <c r="C55" s="188" t="s">
        <v>318</v>
      </c>
      <c r="D55" s="185" t="str">
        <f>IF('S1 Eindämmung des Klimawandels'!$G$7="Bitte auswählen","",IF('S1 Eindämmung des Klimawandels'!$G$7=C55,"2","0"))</f>
        <v/>
      </c>
      <c r="E55" s="7"/>
      <c r="F55" s="7"/>
    </row>
    <row r="56" spans="1:13" x14ac:dyDescent="0.25">
      <c r="A56" s="160" t="s">
        <v>319</v>
      </c>
      <c r="C56" s="188"/>
      <c r="D56" s="185"/>
      <c r="E56" s="7"/>
      <c r="F56" s="7"/>
    </row>
    <row r="57" spans="1:13" x14ac:dyDescent="0.25">
      <c r="A57" s="160" t="s">
        <v>320</v>
      </c>
      <c r="C57" s="188"/>
      <c r="D57" s="185"/>
      <c r="E57" s="7"/>
      <c r="F57" s="7"/>
    </row>
    <row r="58" spans="1:13" x14ac:dyDescent="0.25">
      <c r="A58" s="160" t="s">
        <v>321</v>
      </c>
      <c r="C58" s="188"/>
      <c r="D58" s="185"/>
      <c r="E58" s="7"/>
      <c r="F58" s="7"/>
    </row>
    <row r="59" spans="1:13" x14ac:dyDescent="0.25">
      <c r="A59" s="160" t="s">
        <v>322</v>
      </c>
      <c r="C59" s="188"/>
      <c r="D59" s="185"/>
      <c r="E59" s="7"/>
      <c r="F59" s="7"/>
    </row>
    <row r="60" spans="1:13" x14ac:dyDescent="0.25">
      <c r="A60" s="160" t="s">
        <v>323</v>
      </c>
      <c r="C60" s="188"/>
      <c r="D60" s="185"/>
      <c r="E60" s="7"/>
      <c r="F60" s="7"/>
    </row>
    <row r="61" spans="1:13" x14ac:dyDescent="0.25">
      <c r="A61" s="160" t="s">
        <v>324</v>
      </c>
      <c r="C61" s="188"/>
      <c r="D61" s="185"/>
      <c r="E61" s="7"/>
      <c r="F61" s="7"/>
    </row>
    <row r="62" spans="1:13" x14ac:dyDescent="0.25">
      <c r="A62" s="160" t="s">
        <v>325</v>
      </c>
      <c r="C62" s="188"/>
      <c r="D62" s="185"/>
      <c r="E62" s="7"/>
      <c r="F62" s="7"/>
    </row>
    <row r="63" spans="1:13" x14ac:dyDescent="0.25">
      <c r="A63" s="160" t="s">
        <v>326</v>
      </c>
      <c r="C63" s="188"/>
      <c r="D63" s="185"/>
      <c r="E63" s="7"/>
      <c r="F63" s="7"/>
    </row>
    <row r="64" spans="1:13" x14ac:dyDescent="0.25">
      <c r="A64" s="160" t="s">
        <v>327</v>
      </c>
      <c r="C64" s="188"/>
      <c r="D64" s="185"/>
      <c r="E64" s="7"/>
      <c r="F64" s="7"/>
    </row>
    <row r="65" spans="1:6" x14ac:dyDescent="0.25">
      <c r="A65" s="160" t="s">
        <v>328</v>
      </c>
      <c r="C65" s="83"/>
      <c r="D65" s="7">
        <f>COUNTIF(D51:D64, "1")</f>
        <v>0</v>
      </c>
      <c r="E65" s="136" t="s">
        <v>291</v>
      </c>
      <c r="F65" s="136"/>
    </row>
    <row r="66" spans="1:6" x14ac:dyDescent="0.25">
      <c r="A66" s="170" t="s">
        <v>308</v>
      </c>
      <c r="C66" s="182"/>
      <c r="D66" s="7">
        <f>COUNTIF(D51:D64, "2")</f>
        <v>0</v>
      </c>
      <c r="E66" s="136" t="s">
        <v>329</v>
      </c>
      <c r="F66" s="136"/>
    </row>
    <row r="67" spans="1:6" x14ac:dyDescent="0.25">
      <c r="A67" s="160" t="s">
        <v>330</v>
      </c>
      <c r="C67" s="182"/>
      <c r="D67" s="7"/>
      <c r="E67" s="7"/>
      <c r="F67" s="7"/>
    </row>
    <row r="68" spans="1:6" x14ac:dyDescent="0.25">
      <c r="A68" s="170" t="s">
        <v>309</v>
      </c>
      <c r="C68" s="205" t="s">
        <v>331</v>
      </c>
      <c r="D68" s="206" t="s">
        <v>332</v>
      </c>
      <c r="E68" s="204"/>
      <c r="F68" s="7"/>
    </row>
    <row r="69" spans="1:6" ht="39" thickBot="1" x14ac:dyDescent="0.3">
      <c r="A69" s="161" t="s">
        <v>333</v>
      </c>
      <c r="C69" s="102" t="s">
        <v>266</v>
      </c>
      <c r="D69" s="203" t="str">
        <f>IF('S1 Eindämmung des Klimawandels'!$C$12="Bitte auswählen","",IF('S1 Eindämmung des Klimawandels'!$C$12=C69,"2","0"))</f>
        <v>0</v>
      </c>
      <c r="E69" s="145"/>
      <c r="F69" s="7"/>
    </row>
    <row r="70" spans="1:6" ht="15.75" thickBot="1" x14ac:dyDescent="0.3">
      <c r="A70" s="156"/>
      <c r="C70" s="102" t="s">
        <v>15</v>
      </c>
      <c r="D70" s="203" t="b">
        <f>IF('S1 Eindämmung des Klimawandels'!$C$12="Bitte auswählen","3")</f>
        <v>0</v>
      </c>
      <c r="E70" s="145"/>
      <c r="F70" s="7"/>
    </row>
    <row r="71" spans="1:6" x14ac:dyDescent="0.25">
      <c r="A71" s="162" t="s">
        <v>334</v>
      </c>
      <c r="C71" s="102" t="s">
        <v>269</v>
      </c>
      <c r="D71" s="203" t="str">
        <f>IF('S1 Eindämmung des Klimawandels'!$C$12="Bitte auswählen","",IF('S1 Eindämmung des Klimawandels'!$C$12=C71,"2","0"))</f>
        <v>0</v>
      </c>
      <c r="E71" s="145"/>
      <c r="F71" s="8"/>
    </row>
    <row r="72" spans="1:6" ht="22.5" x14ac:dyDescent="0.25">
      <c r="A72" s="163" t="s">
        <v>335</v>
      </c>
      <c r="C72" s="102" t="s">
        <v>271</v>
      </c>
      <c r="D72" s="203" t="str">
        <f>IF('S1 Eindämmung des Klimawandels'!$C$12="Bitte auswählen","",IF('S1 Eindämmung des Klimawandels'!$C$12=C72,"0","0"))</f>
        <v>0</v>
      </c>
      <c r="E72" s="145"/>
      <c r="F72" s="7"/>
    </row>
    <row r="73" spans="1:6" ht="22.5" x14ac:dyDescent="0.25">
      <c r="A73" s="163" t="s">
        <v>336</v>
      </c>
      <c r="C73" s="102" t="s">
        <v>273</v>
      </c>
      <c r="D73" s="203" t="str">
        <f>IF('S1 Eindämmung des Klimawandels'!$C$12="Bitte auswählen","",IF('S1 Eindämmung des Klimawandels'!$C$12=C73,"0","0"))</f>
        <v>0</v>
      </c>
      <c r="E73" s="145"/>
      <c r="F73" s="7"/>
    </row>
    <row r="74" spans="1:6" ht="22.5" x14ac:dyDescent="0.25">
      <c r="A74" s="163" t="s">
        <v>337</v>
      </c>
      <c r="C74" s="94" t="s">
        <v>275</v>
      </c>
      <c r="D74" s="203" t="str">
        <f>IF('S1 Eindämmung des Klimawandels'!$C$12="Bitte auswählen","",IF('S1 Eindämmung des Klimawandels'!$C$12=C74,"1","0"))</f>
        <v>0</v>
      </c>
      <c r="E74" s="145"/>
      <c r="F74" s="7"/>
    </row>
    <row r="75" spans="1:6" x14ac:dyDescent="0.25">
      <c r="A75" s="163" t="s">
        <v>304</v>
      </c>
      <c r="C75" s="102" t="s">
        <v>278</v>
      </c>
      <c r="D75" s="203" t="str">
        <f>IF('S1 Eindämmung des Klimawandels'!$C$12="Bitte auswählen","",IF('S1 Eindämmung des Klimawandels'!$C$12=C75,"1","0"))</f>
        <v>1</v>
      </c>
      <c r="E75" s="145"/>
      <c r="F75" s="7"/>
    </row>
    <row r="76" spans="1:6" ht="22.5" x14ac:dyDescent="0.25">
      <c r="A76" s="163" t="s">
        <v>338</v>
      </c>
      <c r="C76" s="93" t="s">
        <v>280</v>
      </c>
      <c r="D76" s="203" t="str">
        <f>IF('S1 Eindämmung des Klimawandels'!$C$12="Bitte auswählen","",IF('S1 Eindämmung des Klimawandels'!$C$12=C76,"0","0"))</f>
        <v>0</v>
      </c>
      <c r="E76" s="145"/>
      <c r="F76" s="7"/>
    </row>
    <row r="77" spans="1:6" x14ac:dyDescent="0.25">
      <c r="A77" s="171" t="s">
        <v>303</v>
      </c>
      <c r="C77" s="102" t="s">
        <v>282</v>
      </c>
      <c r="D77" s="203" t="str">
        <f>IF('S1 Eindämmung des Klimawandels'!$C$12="Bitte auswählen","",IF('S1 Eindämmung des Klimawandels'!$C$12=C77,"0","0"))</f>
        <v>0</v>
      </c>
      <c r="E77" s="145"/>
      <c r="F77" s="7"/>
    </row>
    <row r="78" spans="1:6" ht="22.5" x14ac:dyDescent="0.25">
      <c r="A78" s="171" t="s">
        <v>300</v>
      </c>
      <c r="C78" s="93" t="s">
        <v>284</v>
      </c>
      <c r="D78" s="203" t="str">
        <f>IF('S1 Eindämmung des Klimawandels'!$C$12="Bitte auswählen","",IF('S1 Eindämmung des Klimawandels'!$C$12=C78,"0","0"))</f>
        <v>0</v>
      </c>
      <c r="E78" s="145"/>
      <c r="F78" s="7"/>
    </row>
    <row r="79" spans="1:6" x14ac:dyDescent="0.25">
      <c r="A79" s="163" t="s">
        <v>339</v>
      </c>
      <c r="C79" s="93" t="s">
        <v>286</v>
      </c>
      <c r="D79" s="203" t="str">
        <f>IF('S1 Eindämmung des Klimawandels'!$C$12="Bitte auswählen","",IF('S1 Eindämmung des Klimawandels'!$C$12=C79,"2","0"))</f>
        <v>0</v>
      </c>
      <c r="E79" s="145"/>
      <c r="F79" s="7"/>
    </row>
    <row r="80" spans="1:6" ht="22.5" x14ac:dyDescent="0.25">
      <c r="A80" s="171" t="s">
        <v>340</v>
      </c>
      <c r="C80" s="102" t="s">
        <v>288</v>
      </c>
      <c r="D80" s="203" t="str">
        <f>IF('S1 Eindämmung des Klimawandels'!$C$12="Bitte auswählen","",IF('S1 Eindämmung des Klimawandels'!$C$12=C80,"1","0"))</f>
        <v>0</v>
      </c>
      <c r="E80" s="145"/>
      <c r="F80" s="7"/>
    </row>
    <row r="81" spans="1:6" x14ac:dyDescent="0.25">
      <c r="A81" s="163" t="s">
        <v>341</v>
      </c>
      <c r="C81" s="63"/>
      <c r="D81" s="7"/>
      <c r="E81" s="7"/>
      <c r="F81" s="136"/>
    </row>
    <row r="82" spans="1:6" x14ac:dyDescent="0.25">
      <c r="A82" s="163" t="s">
        <v>342</v>
      </c>
      <c r="C82" s="63"/>
      <c r="D82" s="7">
        <f>COUNTIF(D69:D80, "1")</f>
        <v>1</v>
      </c>
      <c r="E82" s="7"/>
      <c r="F82" s="136" t="s">
        <v>343</v>
      </c>
    </row>
    <row r="83" spans="1:6" x14ac:dyDescent="0.25">
      <c r="A83" s="171" t="s">
        <v>344</v>
      </c>
      <c r="C83" s="63"/>
      <c r="D83" s="7">
        <f>COUNTIF(D69:D80, "2")</f>
        <v>0</v>
      </c>
      <c r="E83" s="7"/>
      <c r="F83" s="136" t="s">
        <v>345</v>
      </c>
    </row>
    <row r="84" spans="1:6" x14ac:dyDescent="0.25">
      <c r="A84" s="163" t="s">
        <v>346</v>
      </c>
      <c r="C84" s="182"/>
      <c r="D84" s="7">
        <f>COUNTIF(D69:D80, "3")</f>
        <v>0</v>
      </c>
      <c r="E84" s="7"/>
      <c r="F84" s="63" t="s">
        <v>347</v>
      </c>
    </row>
    <row r="85" spans="1:6" x14ac:dyDescent="0.25">
      <c r="A85" s="163" t="s">
        <v>348</v>
      </c>
    </row>
    <row r="86" spans="1:6" x14ac:dyDescent="0.25">
      <c r="A86" s="163" t="s">
        <v>349</v>
      </c>
    </row>
    <row r="87" spans="1:6" x14ac:dyDescent="0.25">
      <c r="A87" s="163" t="s">
        <v>350</v>
      </c>
    </row>
    <row r="88" spans="1:6" x14ac:dyDescent="0.25">
      <c r="A88" s="163" t="s">
        <v>351</v>
      </c>
    </row>
    <row r="89" spans="1:6" x14ac:dyDescent="0.25">
      <c r="A89" s="171" t="s">
        <v>352</v>
      </c>
    </row>
    <row r="90" spans="1:6" ht="25.5" x14ac:dyDescent="0.25">
      <c r="A90" s="160" t="s">
        <v>353</v>
      </c>
    </row>
    <row r="91" spans="1:6" ht="38.25" x14ac:dyDescent="0.25">
      <c r="A91" s="170" t="s">
        <v>354</v>
      </c>
      <c r="C91" s="129" t="s">
        <v>331</v>
      </c>
      <c r="D91" s="130" t="s">
        <v>355</v>
      </c>
      <c r="E91" s="130" t="s">
        <v>356</v>
      </c>
      <c r="F91" s="7"/>
    </row>
    <row r="92" spans="1:6" ht="25.5" x14ac:dyDescent="0.25">
      <c r="A92" s="160" t="s">
        <v>357</v>
      </c>
      <c r="C92" s="102" t="s">
        <v>266</v>
      </c>
      <c r="D92" s="135" t="str">
        <f>IF(Einführung!G38="Bitte auswählen","",IF(Einführung!G38=C92,"2","0"))</f>
        <v>0</v>
      </c>
      <c r="E92" s="131" t="str">
        <f>IF(Einführung!G38="Bitte auswählen","",IF(Einführung!G38=C92,"2","0"))</f>
        <v>0</v>
      </c>
      <c r="F92" s="7"/>
    </row>
    <row r="93" spans="1:6" ht="25.5" x14ac:dyDescent="0.25">
      <c r="A93" s="170" t="s">
        <v>358</v>
      </c>
      <c r="C93" s="102"/>
      <c r="D93" s="135"/>
      <c r="E93" s="131"/>
      <c r="F93" s="7"/>
    </row>
    <row r="94" spans="1:6" ht="25.5" x14ac:dyDescent="0.25">
      <c r="A94" s="160" t="s">
        <v>359</v>
      </c>
      <c r="C94" s="102" t="s">
        <v>269</v>
      </c>
      <c r="D94" s="135" t="str">
        <f>IF(Einführung!G38="Bitte auswählen","",IF(Einführung!G38=C94,"2","0"))</f>
        <v>0</v>
      </c>
      <c r="E94" s="131" t="str">
        <f>IF(Einführung!G38="Bitte auswählen","",IF(Einführung!G38=C94,"2","0"))</f>
        <v>0</v>
      </c>
      <c r="F94" s="8"/>
    </row>
    <row r="95" spans="1:6" ht="38.25" x14ac:dyDescent="0.25">
      <c r="A95" s="160" t="s">
        <v>360</v>
      </c>
      <c r="C95" s="102" t="s">
        <v>271</v>
      </c>
      <c r="D95" s="135" t="str">
        <f>IF(Einführung!G38="Bitte auswählen","",IF(Einführung!G38=C95,"1","0"))</f>
        <v>0</v>
      </c>
      <c r="E95" s="131" t="str">
        <f>IF(Einführung!G38="Bitte auswählen","",IF(Einführung!G38=C95,"2","0"))</f>
        <v>0</v>
      </c>
      <c r="F95" s="7"/>
    </row>
    <row r="96" spans="1:6" ht="25.5" x14ac:dyDescent="0.25">
      <c r="A96" s="160" t="s">
        <v>361</v>
      </c>
      <c r="C96" s="102" t="s">
        <v>273</v>
      </c>
      <c r="D96" s="135" t="str">
        <f>IF(Einführung!G38="Bitte auswählen","",IF(Einführung!G38=C96,"1","0"))</f>
        <v>0</v>
      </c>
      <c r="E96" s="131" t="str">
        <f>IF(Einführung!G38="Bitte auswählen","",IF(Einführung!G38=C96,"1","0"))</f>
        <v>0</v>
      </c>
      <c r="F96" s="7"/>
    </row>
    <row r="97" spans="1:6" ht="25.5" x14ac:dyDescent="0.25">
      <c r="A97" s="170" t="s">
        <v>362</v>
      </c>
      <c r="C97" s="94" t="s">
        <v>275</v>
      </c>
      <c r="D97" s="135" t="str">
        <f>IF(Einführung!G38="Bitte auswählen","",IF(Einführung!G38=C97,"2","0"))</f>
        <v>0</v>
      </c>
      <c r="E97" s="131" t="str">
        <f>IF(Einführung!G38="Bitte auswählen","",IF(Einführung!G38=C97,"2","0"))</f>
        <v>0</v>
      </c>
      <c r="F97" s="7"/>
    </row>
    <row r="98" spans="1:6" ht="26.25" thickBot="1" x14ac:dyDescent="0.3">
      <c r="A98" s="161" t="s">
        <v>363</v>
      </c>
      <c r="C98" s="102" t="s">
        <v>278</v>
      </c>
      <c r="D98" s="135" t="str">
        <f>IF(Einführung!G38="Bitte auswählen","",IF(Einführung!G38=C98,"2","0"))</f>
        <v>2</v>
      </c>
      <c r="E98" s="131" t="str">
        <f>IF(Einführung!G38="Bitte auswählen","",IF(Einführung!G38=C98,"2","0"))</f>
        <v>2</v>
      </c>
      <c r="F98" s="7"/>
    </row>
    <row r="99" spans="1:6" ht="22.5" x14ac:dyDescent="0.25">
      <c r="A99" s="157" t="s">
        <v>364</v>
      </c>
      <c r="C99" s="93" t="s">
        <v>280</v>
      </c>
      <c r="D99" s="135" t="str">
        <f>IF(Einführung!G38="Bitte auswählen","",IF(Einführung!G38=C99,"1","0"))</f>
        <v>0</v>
      </c>
      <c r="E99" s="131" t="str">
        <f>IF(Einführung!G38="Bitte auswählen","",IF(Einführung!G38=C99,"1","0"))</f>
        <v>0</v>
      </c>
      <c r="F99" s="7"/>
    </row>
    <row r="100" spans="1:6" ht="15.75" thickBot="1" x14ac:dyDescent="0.3">
      <c r="A100" s="158"/>
      <c r="C100" s="102" t="s">
        <v>282</v>
      </c>
      <c r="D100" s="135" t="str">
        <f>IF(Einführung!G38="Bitte auswählen","",IF(Einführung!G38=C100,"1","0"))</f>
        <v>0</v>
      </c>
      <c r="E100" s="131" t="str">
        <f>IF(Einführung!G38="Bitte auswählen","",IF(Einführung!G38=C100,"1","0"))</f>
        <v>0</v>
      </c>
      <c r="F100" s="7"/>
    </row>
    <row r="101" spans="1:6" ht="22.5" x14ac:dyDescent="0.25">
      <c r="A101" s="164" t="s">
        <v>365</v>
      </c>
      <c r="C101" s="140" t="s">
        <v>284</v>
      </c>
      <c r="D101" s="141" t="str">
        <f>IF(Einführung!G38="Bitte auswählen","",IF(Einführung!G38=C101,"1","0"))</f>
        <v>0</v>
      </c>
      <c r="E101" s="142" t="str">
        <f>IF(Einführung!G38="Bitte auswählen","",IF(Einführung!G38=C101,"1","0"))</f>
        <v>0</v>
      </c>
      <c r="F101" s="7"/>
    </row>
    <row r="102" spans="1:6" x14ac:dyDescent="0.25">
      <c r="A102" s="169" t="s">
        <v>344</v>
      </c>
      <c r="C102" s="143" t="s">
        <v>286</v>
      </c>
      <c r="D102" s="144" t="str">
        <f>IF(Einführung!G38="Bitte auswählen","",IF(Einführung!G38=C102,"1","0"))</f>
        <v>0</v>
      </c>
      <c r="E102" s="145" t="str">
        <f>IF(Einführung!G38="Bitte auswählen","",IF(Einführung!G38=C102,"1","0"))</f>
        <v>0</v>
      </c>
      <c r="F102" s="7"/>
    </row>
    <row r="103" spans="1:6" ht="22.5" x14ac:dyDescent="0.25">
      <c r="A103" s="165" t="s">
        <v>346</v>
      </c>
      <c r="C103" s="146" t="s">
        <v>288</v>
      </c>
      <c r="D103" s="144" t="str">
        <f>IF(Einführung!G38="Bitte auswählen","",IF(Einführung!G38=C103,"2","0"))</f>
        <v>0</v>
      </c>
      <c r="E103" s="145" t="str">
        <f>IF(Einführung!G38="Bitte auswählen","", IF(Einführung!G38=C103,"2","0"))</f>
        <v>0</v>
      </c>
      <c r="F103" s="7"/>
    </row>
    <row r="104" spans="1:6" x14ac:dyDescent="0.25">
      <c r="A104" s="165" t="s">
        <v>348</v>
      </c>
      <c r="C104" s="63"/>
      <c r="D104" s="7"/>
      <c r="E104" s="7"/>
      <c r="F104" s="136"/>
    </row>
    <row r="105" spans="1:6" x14ac:dyDescent="0.25">
      <c r="A105" s="165" t="s">
        <v>349</v>
      </c>
      <c r="C105" s="63"/>
      <c r="D105" s="7">
        <f>COUNTIF(D92:D103, "1")</f>
        <v>0</v>
      </c>
      <c r="E105" s="7">
        <f>COUNTIF(E92:E103, "1")</f>
        <v>0</v>
      </c>
      <c r="F105" s="136" t="s">
        <v>291</v>
      </c>
    </row>
    <row r="106" spans="1:6" x14ac:dyDescent="0.25">
      <c r="A106" s="165" t="s">
        <v>350</v>
      </c>
      <c r="C106" s="63"/>
      <c r="D106" s="7">
        <f>COUNTIF(D92:D103, "2")</f>
        <v>1</v>
      </c>
      <c r="E106" s="7">
        <f>COUNTIF(E92:E103, "2")</f>
        <v>1</v>
      </c>
      <c r="F106" s="136" t="s">
        <v>329</v>
      </c>
    </row>
    <row r="107" spans="1:6" x14ac:dyDescent="0.25">
      <c r="A107" s="165" t="s">
        <v>351</v>
      </c>
    </row>
    <row r="108" spans="1:6" ht="22.5" x14ac:dyDescent="0.25">
      <c r="A108" s="166" t="s">
        <v>353</v>
      </c>
    </row>
    <row r="109" spans="1:6" ht="33.75" x14ac:dyDescent="0.25">
      <c r="A109" s="168" t="s">
        <v>366</v>
      </c>
    </row>
    <row r="110" spans="1:6" ht="22.5" x14ac:dyDescent="0.25">
      <c r="A110" s="166" t="s">
        <v>357</v>
      </c>
    </row>
    <row r="111" spans="1:6" ht="22.5" x14ac:dyDescent="0.25">
      <c r="A111" s="168" t="s">
        <v>358</v>
      </c>
    </row>
    <row r="112" spans="1:6" ht="22.5" x14ac:dyDescent="0.25">
      <c r="A112" s="166" t="s">
        <v>359</v>
      </c>
    </row>
    <row r="113" spans="1:1" ht="33.75" x14ac:dyDescent="0.25">
      <c r="A113" s="166" t="s">
        <v>360</v>
      </c>
    </row>
    <row r="114" spans="1:1" ht="22.5" x14ac:dyDescent="0.25">
      <c r="A114" s="166" t="s">
        <v>361</v>
      </c>
    </row>
    <row r="115" spans="1:1" ht="45" x14ac:dyDescent="0.25">
      <c r="A115" s="166" t="s">
        <v>367</v>
      </c>
    </row>
    <row r="116" spans="1:1" ht="45" x14ac:dyDescent="0.25">
      <c r="A116" s="168" t="s">
        <v>368</v>
      </c>
    </row>
    <row r="117" spans="1:1" ht="23.25" thickBot="1" x14ac:dyDescent="0.3">
      <c r="A117" s="167" t="s">
        <v>363</v>
      </c>
    </row>
  </sheetData>
  <sortState ref="A4:G15">
    <sortCondition ref="A3:A15"/>
  </sortState>
  <mergeCells count="2">
    <mergeCell ref="C1:F1"/>
    <mergeCell ref="C2:E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Antonia Hahn"/>
    <f:field ref="FSCFOLIO_1_1001_FieldCurrentDate" text="03.07.2023 09:17"/>
    <f:field ref="CCAPRECONFIG_15_1001_Objektname" text="Anmerkungen VB bzgl. 1. Entwurf Climate Proofing Tool- Kommunale Gebäudeenergieeffizienzmaßnahmen" edit="true"/>
    <f:field ref="DEPRECONFIG_15_1001_Objektname" text="Anmerkungen VB bzgl. 1. Entwurf Climate Proofing Tool- Kommunale Gebäudeenergieeffizienzmaßnahmen" edit="true"/>
    <f:field ref="RLPCFG_15_1700_Aktenbetreff" text="EFRE 2021-2027 Querschnittsziele/Klimaverträglichkeit" edit="true"/>
    <f:field ref="RLPCFG_15_1700_SchlagwortederAkte" text="" edit="true"/>
    <f:field ref="RLPCFG_15_1700_FreitextAkte1" text="" edit="true"/>
    <f:field ref="RLPCFG_15_1700_FreitextAkte2" text="" edit="true"/>
    <f:field ref="RLPCFG_15_1700_FreitextAkte3" text="" edit="true"/>
    <f:field ref="RLPCFG_15_1700_Vorgangsbetreff" text="Ausarbeitung Climate Proofing Tool" edit="true"/>
    <f:field ref="RLPCFG_15_1700_BemerkungVorgang" text="" edit="true"/>
    <f:field ref="RLPCFG_15_1700_SchlagworteVorgang" text="" edit="true"/>
    <f:field ref="RLPCFG_15_1700_FreitextVorgang1" text="" edit="true"/>
    <f:field ref="RLPCFG_15_1700_FreitextVorgang2" text="" edit="true"/>
    <f:field ref="RLPCFG_15_1700_FreitextVorgang3" text="" edit="true"/>
    <f:field ref="RLPCFG_15_1700_BetreffDokument" text="Anmerkungen VB bzgl. 1. Entwurf Climate Proofing Tool- Kommunale Gebäudeenergieeffizienzmaßnahmen" edit="true"/>
    <f:field ref="RLPCFG_15_1700_FreitextAusgang1" text="" edit="true"/>
    <f:field ref="RLPCFG_15_1700_FreitextAusgang2" text="" edit="true"/>
    <f:field ref="RLPCFG_15_1700_FreitextAusgang3" text="" edit="true"/>
    <f:field ref="RLPCFG_15_1700_SchlagworteAusgang" text="" edit="true"/>
    <f:field ref="RLPCFG_15_1700_AdressatenAusgang" text="" multiline="true"/>
    <f:field ref="objname" text="Anmerkungen VB bzgl. 1. Entwurf Climate Proofing Tool- Kommunale Gebäudeenergieeffizienzmaßnahmen" edit="true"/>
    <f:field ref="objsubject" text="" edit="true"/>
    <f:field ref="objcreatedby" text="Hahn, Antonia"/>
    <f:field ref="objcreatedat" date="2023-06-29T15:50:08" text="29.06.2023 15:50:08"/>
    <f:field ref="objchangedby" text="Hahn, Antonia"/>
    <f:field ref="objmodifiedat" date="2023-07-03T08:49:13" text="03.07.2023 08:49:13"/>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RLPCFG_15_1700_Aktenbetreff" text="Aktenbetreff"/>
    <f:field ref="RLPCFG_15_1700_SchlagwortederAkte" text="Schlagworte der Akte"/>
    <f:field ref="RLPCFG_15_1700_FreitextAkte1" text="Freitext Akte 1"/>
    <f:field ref="RLPCFG_15_1700_FreitextAkte2" text="Freitext Akte 2"/>
    <f:field ref="RLPCFG_15_1700_FreitextAkte3" text="Freitext Akte 3"/>
    <f:field ref="RLPCFG_15_1700_Vorgangsbetreff" text="Vorgangsbetreff"/>
    <f:field ref="RLPCFG_15_1700_BemerkungVorgang" text="Bemerkung Vorgang"/>
    <f:field ref="RLPCFG_15_1700_SchlagworteVorgang" text="Schlagworte Vorgang"/>
    <f:field ref="RLPCFG_15_1700_FreitextVorgang1" text="Freitext Vorgang 1"/>
    <f:field ref="RLPCFG_15_1700_FreitextVorgang2" text="Freitext Vorgang 2"/>
    <f:field ref="RLPCFG_15_1700_FreitextVorgang3" text="Freitext Vorgang 3"/>
    <f:field ref="RLPCFG_15_1700_BetreffDokument" text="Betreff Dokument"/>
    <f:field ref="RLPCFG_15_1700_FreitextAusgang1" text="Freitext Ausgang 1"/>
    <f:field ref="RLPCFG_15_1700_FreitextAusgang2" text="Freitext Ausgang 2"/>
    <f:field ref="RLPCFG_15_1700_FreitextAusgang3" text="Freitext Ausgang 3"/>
    <f:field ref="RLPCFG_15_1700_SchlagworteAusgang" text="Schlagworte Ausgang"/>
    <f:field ref="RLPCFG_15_1700_AdressatenAusgang" text="Adressaten Ausgang"/>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c828a7-f31b-4fef-8718-291e66ee5f7f">
      <Terms xmlns="http://schemas.microsoft.com/office/infopath/2007/PartnerControls"/>
    </lcf76f155ced4ddcb4097134ff3c332f>
    <TaxCatchAll xmlns="4477c24d-1fde-4d0c-b318-7d0282fec8b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68EA2EE51E44DD449D94210B53E3D4EA" ma:contentTypeVersion="12" ma:contentTypeDescription="Ein neues Dokument erstellen." ma:contentTypeScope="" ma:versionID="5d4a545c701a6a6ba1b1c3e48f0506c7">
  <xsd:schema xmlns:xsd="http://www.w3.org/2001/XMLSchema" xmlns:xs="http://www.w3.org/2001/XMLSchema" xmlns:p="http://schemas.microsoft.com/office/2006/metadata/properties" xmlns:ns2="e0c828a7-f31b-4fef-8718-291e66ee5f7f" xmlns:ns3="4477c24d-1fde-4d0c-b318-7d0282fec8bb" targetNamespace="http://schemas.microsoft.com/office/2006/metadata/properties" ma:root="true" ma:fieldsID="4a9353d7975bef9e115c62080e0cec85" ns2:_="" ns3:_="">
    <xsd:import namespace="e0c828a7-f31b-4fef-8718-291e66ee5f7f"/>
    <xsd:import namespace="4477c24d-1fde-4d0c-b318-7d0282fec8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828a7-f31b-4fef-8718-291e66ee5f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2a0716b9-ea6c-4544-a4bd-65ac324c60d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77c24d-1fde-4d0c-b318-7d0282fec8b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9ef53d-6562-476c-9d2e-75622633e634}" ma:internalName="TaxCatchAll" ma:showField="CatchAllData" ma:web="4477c24d-1fde-4d0c-b318-7d0282fec8b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customXml/itemProps2.xml><?xml version="1.0" encoding="utf-8"?>
<ds:datastoreItem xmlns:ds="http://schemas.openxmlformats.org/officeDocument/2006/customXml" ds:itemID="{3F666B1F-37EE-4AD6-8ECC-819AD5B149F4}">
  <ds:schemaRefs>
    <ds:schemaRef ds:uri="http://schemas.microsoft.com/office/2006/metadata/properties"/>
    <ds:schemaRef ds:uri="http://schemas.microsoft.com/office/2006/documentManagement/types"/>
    <ds:schemaRef ds:uri="4477c24d-1fde-4d0c-b318-7d0282fec8bb"/>
    <ds:schemaRef ds:uri="http://purl.org/dc/terms/"/>
    <ds:schemaRef ds:uri="http://schemas.openxmlformats.org/package/2006/metadata/core-properties"/>
    <ds:schemaRef ds:uri="http://purl.org/dc/dcmitype/"/>
    <ds:schemaRef ds:uri="e0c828a7-f31b-4fef-8718-291e66ee5f7f"/>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BEF42F2-A843-404D-8009-8217351AC177}">
  <ds:schemaRefs>
    <ds:schemaRef ds:uri="http://schemas.microsoft.com/sharepoint/v3/contenttype/forms"/>
  </ds:schemaRefs>
</ds:datastoreItem>
</file>

<file path=customXml/itemProps4.xml><?xml version="1.0" encoding="utf-8"?>
<ds:datastoreItem xmlns:ds="http://schemas.openxmlformats.org/officeDocument/2006/customXml" ds:itemID="{C03393DA-365D-4820-BFC7-CCD03C51C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828a7-f31b-4fef-8718-291e66ee5f7f"/>
    <ds:schemaRef ds:uri="4477c24d-1fde-4d0c-b318-7d0282fec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Einführung</vt:lpstr>
      <vt:lpstr>S1 Eindämmung des Klimawandels</vt:lpstr>
      <vt:lpstr>S2 Anpassung an den Klimawandel</vt:lpstr>
      <vt:lpstr>S2 Starkregen o. Überflutung</vt:lpstr>
      <vt:lpstr>S2 Hitze</vt:lpstr>
      <vt:lpstr>S2 Dürre</vt:lpstr>
      <vt:lpstr>S2 Sturm</vt:lpstr>
      <vt:lpstr>S2 Abschließende Beurteilung</vt:lpstr>
      <vt:lpstr>Hilfe</vt:lpstr>
      <vt:lpstr>Arbeitssheet (auszublenden)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Nettersheim;jonas.heiberg@ramboll.com</dc:creator>
  <cp:keywords/>
  <dc:description/>
  <cp:lastModifiedBy>Brückner, Gabriela</cp:lastModifiedBy>
  <cp:revision/>
  <dcterms:created xsi:type="dcterms:W3CDTF">2023-05-17T15:27:53Z</dcterms:created>
  <dcterms:modified xsi:type="dcterms:W3CDTF">2024-02-19T14:09:04Z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0x01010068EA2EE51E44DD449D94210B53E3D4EA</vt:lpwstr>
  </property>
  <property fmtid="{D5CDD505-2E9C-101B-9397-08002B2CF9AE}" pid="3" name="FSC#RLPCFG@15.1700:File_SpecReferenceName">
    <vt:lpwstr/>
  </property>
  <property fmtid="{D5CDD505-2E9C-101B-9397-08002B2CF9AE}" pid="4" name="FSC#RLPCFG@15.1700:File_Filereference">
    <vt:lpwstr>4123-0080-0801 8304</vt:lpwstr>
  </property>
  <property fmtid="{D5CDD505-2E9C-101B-9397-08002B2CF9AE}" pid="5" name="FSC#RLPCFG@15.1700:File_RLPFilereference">
    <vt:lpwstr>4123-0080</vt:lpwstr>
  </property>
  <property fmtid="{D5CDD505-2E9C-101B-9397-08002B2CF9AE}" pid="6" name="FSC#RLPCFG@15.1700:File_FileRespOrg">
    <vt:lpwstr>0801 8304 - Europäische Strukturpolitik - EFRE</vt:lpwstr>
  </property>
  <property fmtid="{D5CDD505-2E9C-101B-9397-08002B2CF9AE}" pid="7" name="FSC#RLPCFG@15.1700:File_Subject">
    <vt:lpwstr>EFRE 2021-2027 Querschnittsziele/Klimaverträglichkeit</vt:lpwstr>
  </property>
  <property fmtid="{D5CDD505-2E9C-101B-9397-08002B2CF9AE}" pid="8" name="FSC#RLPCFG@15.1700:File_RegistryMark">
    <vt:lpwstr/>
  </property>
  <property fmtid="{D5CDD505-2E9C-101B-9397-08002B2CF9AE}" pid="9" name="FSC#RLPCFG@15.1700:File_Keywords">
    <vt:lpwstr/>
  </property>
  <property fmtid="{D5CDD505-2E9C-101B-9397-08002B2CF9AE}" pid="10" name="FSC#RLPCFG@15.1700:File_Freetext_1">
    <vt:lpwstr/>
  </property>
  <property fmtid="{D5CDD505-2E9C-101B-9397-08002B2CF9AE}" pid="11" name="FSC#RLPCFG@15.1700:File_Freetext_2">
    <vt:lpwstr/>
  </property>
  <property fmtid="{D5CDD505-2E9C-101B-9397-08002B2CF9AE}" pid="12" name="FSC#RLPCFG@15.1700:File_Freetext_3">
    <vt:lpwstr/>
  </property>
  <property fmtid="{D5CDD505-2E9C-101B-9397-08002B2CF9AE}" pid="13" name="FSC#RLPCFG@15.1700:Procedure_Filereference">
    <vt:lpwstr>4123-0080#2023/0006-0801 8304</vt:lpwstr>
  </property>
  <property fmtid="{D5CDD505-2E9C-101B-9397-08002B2CF9AE}" pid="14" name="FSC#RLPCFG@15.1700:Procedure_Subject">
    <vt:lpwstr>Ausarbeitung Climate Proofing Tool</vt:lpwstr>
  </property>
  <property fmtid="{D5CDD505-2E9C-101B-9397-08002B2CF9AE}" pid="15" name="FSC#RLPCFG@15.1700:Procedure_Fileresp_Firstname">
    <vt:lpwstr>Antonia</vt:lpwstr>
  </property>
  <property fmtid="{D5CDD505-2E9C-101B-9397-08002B2CF9AE}" pid="16" name="FSC#RLPCFG@15.1700:Procedure_Fileresp_Title">
    <vt:lpwstr/>
  </property>
  <property fmtid="{D5CDD505-2E9C-101B-9397-08002B2CF9AE}" pid="17" name="FSC#RLPCFG@15.1700:Procedure_Fileresp_Lastname">
    <vt:lpwstr>Hahn</vt:lpwstr>
  </property>
  <property fmtid="{D5CDD505-2E9C-101B-9397-08002B2CF9AE}" pid="18" name="FSC#RLPCFG@15.1700:Procedure_Fileresp_OU">
    <vt:lpwstr>0801 8304 - Europäische Strukturpolitik - EFRE</vt:lpwstr>
  </property>
  <property fmtid="{D5CDD505-2E9C-101B-9397-08002B2CF9AE}" pid="19" name="FSC#RLPCFG@15.1700:Procedure_Filenotice">
    <vt:lpwstr/>
  </property>
  <property fmtid="{D5CDD505-2E9C-101B-9397-08002B2CF9AE}" pid="20" name="FSC#RLPCFG@15.1700:Procedure_Keywords">
    <vt:lpwstr/>
  </property>
  <property fmtid="{D5CDD505-2E9C-101B-9397-08002B2CF9AE}" pid="21" name="FSC#RLPCFG@15.1700:Procedure_Freetext_1">
    <vt:lpwstr/>
  </property>
  <property fmtid="{D5CDD505-2E9C-101B-9397-08002B2CF9AE}" pid="22" name="FSC#RLPCFG@15.1700:Procedure_Freetext_2">
    <vt:lpwstr/>
  </property>
  <property fmtid="{D5CDD505-2E9C-101B-9397-08002B2CF9AE}" pid="23" name="FSC#RLPCFG@15.1700:Procedure_Freetext_3">
    <vt:lpwstr/>
  </property>
  <property fmtid="{D5CDD505-2E9C-101B-9397-08002B2CF9AE}" pid="24" name="FSC#RLPCFG@15.1700:Procedure_Old_Filereference">
    <vt:lpwstr/>
  </property>
  <property fmtid="{D5CDD505-2E9C-101B-9397-08002B2CF9AE}" pid="25" name="FSC#RLPCFG@15.1700:Outgoing_Filereference">
    <vt:lpwstr>4123-0080#2023/0006-0801 8304.0036</vt:lpwstr>
  </property>
  <property fmtid="{D5CDD505-2E9C-101B-9397-08002B2CF9AE}" pid="26" name="FSC#RLPCFG@15.1700:Outgoing_Filesubj">
    <vt:lpwstr>Anmerkungen VB bzgl. 1. Entwurf Climate Proofing Tool- Kommunale Gebäudeenergieeffizienzmaßnahmen</vt:lpwstr>
  </property>
  <property fmtid="{D5CDD505-2E9C-101B-9397-08002B2CF9AE}" pid="27" name="FSC#RLPCFG@15.1700:Outgoing_Freetext_1">
    <vt:lpwstr/>
  </property>
  <property fmtid="{D5CDD505-2E9C-101B-9397-08002B2CF9AE}" pid="28" name="FSC#RLPCFG@15.1700:Outgoing_Freetext_2">
    <vt:lpwstr/>
  </property>
  <property fmtid="{D5CDD505-2E9C-101B-9397-08002B2CF9AE}" pid="29" name="FSC#RLPCFG@15.1700:Outgoing_Freetext_3">
    <vt:lpwstr/>
  </property>
  <property fmtid="{D5CDD505-2E9C-101B-9397-08002B2CF9AE}" pid="30" name="FSC#RLPCFG@15.1700:Outgoing_Keywords">
    <vt:lpwstr/>
  </property>
  <property fmtid="{D5CDD505-2E9C-101B-9397-08002B2CF9AE}" pid="31" name="FSC#RLPCFG@15.1700:Outgoing_Old_Filereference">
    <vt:lpwstr/>
  </property>
  <property fmtid="{D5CDD505-2E9C-101B-9397-08002B2CF9AE}" pid="32" name="FSC#RLPCFG@15.1700:Outgoing_Author_Title">
    <vt:lpwstr/>
  </property>
  <property fmtid="{D5CDD505-2E9C-101B-9397-08002B2CF9AE}" pid="33" name="FSC#RLPCFG@15.1700:Outgoing_Author_Firstname">
    <vt:lpwstr>Antonia</vt:lpwstr>
  </property>
  <property fmtid="{D5CDD505-2E9C-101B-9397-08002B2CF9AE}" pid="34" name="FSC#RLPCFG@15.1700:Outgoing_Author_Lastname">
    <vt:lpwstr>Hahn</vt:lpwstr>
  </property>
  <property fmtid="{D5CDD505-2E9C-101B-9397-08002B2CF9AE}" pid="35" name="FSC#RLPCFG@15.1700:Outgoing_Author_Email">
    <vt:lpwstr>Antonia.Hahn@mwvlw.rlp.de</vt:lpwstr>
  </property>
  <property fmtid="{D5CDD505-2E9C-101B-9397-08002B2CF9AE}" pid="36" name="FSC#RLPCFG@15.1700:Outgoing_Author_Telephone">
    <vt:lpwstr>2263</vt:lpwstr>
  </property>
  <property fmtid="{D5CDD505-2E9C-101B-9397-08002B2CF9AE}" pid="37" name="FSC#RLPCFG@15.1700:Outgoing_Author_Fax">
    <vt:lpwstr/>
  </property>
  <property fmtid="{D5CDD505-2E9C-101B-9397-08002B2CF9AE}" pid="38" name="FSC#RLPCFG@15.1700:Outgoing_FinalSign_Title">
    <vt:lpwstr/>
  </property>
  <property fmtid="{D5CDD505-2E9C-101B-9397-08002B2CF9AE}" pid="39" name="FSC#RLPCFG@15.1700:Outgoing_FinalSign_Firstname">
    <vt:lpwstr/>
  </property>
  <property fmtid="{D5CDD505-2E9C-101B-9397-08002B2CF9AE}" pid="40" name="FSC#RLPCFG@15.1700:Outgoing_FinalSign_Lastname">
    <vt:lpwstr/>
  </property>
  <property fmtid="{D5CDD505-2E9C-101B-9397-08002B2CF9AE}" pid="41" name="FSC#RLPCFG@15.1700:Outgoing_FinalSign_Email">
    <vt:lpwstr/>
  </property>
  <property fmtid="{D5CDD505-2E9C-101B-9397-08002B2CF9AE}" pid="42" name="FSC#RLPCFG@15.1700:Outgoing_FinalSign_Telephone">
    <vt:lpwstr/>
  </property>
  <property fmtid="{D5CDD505-2E9C-101B-9397-08002B2CF9AE}" pid="43" name="FSC#RLPCFG@15.1700:Outgoing_FinalSign_Fax">
    <vt:lpwstr/>
  </property>
  <property fmtid="{D5CDD505-2E9C-101B-9397-08002B2CF9AE}" pid="44" name="FSC#RLPCFG@15.1700:Outgoing_FinalSign_Date">
    <vt:lpwstr>29.06.2023</vt:lpwstr>
  </property>
  <property fmtid="{D5CDD505-2E9C-101B-9397-08002B2CF9AE}" pid="45" name="FSC#RLPCFG@15.1700:Outgoing_FinalSign_Date_2">
    <vt:lpwstr>29. Juni 2023</vt:lpwstr>
  </property>
  <property fmtid="{D5CDD505-2E9C-101B-9397-08002B2CF9AE}" pid="46" name="FSC#RLPCFG@15.1700:Outgoing_FinalSign_LastDate">
    <vt:lpwstr/>
  </property>
  <property fmtid="{D5CDD505-2E9C-101B-9397-08002B2CF9AE}" pid="47" name="FSC#RLPCFG@15.1700:Outgoing_objcreatedat">
    <vt:lpwstr>29. Juni 2023</vt:lpwstr>
  </property>
  <property fmtid="{D5CDD505-2E9C-101B-9397-08002B2CF9AE}" pid="48" name="FSC#RLPCFG@15.1700:Outgoing_docdate">
    <vt:lpwstr>29. Juni 2023</vt:lpwstr>
  </property>
  <property fmtid="{D5CDD505-2E9C-101B-9397-08002B2CF9AE}" pid="49" name="FSC#RLPCFG@15.1700:Outgoing_OrganisationName">
    <vt:lpwstr>Ministerium für Wirtschaft, Verkehr, Landwirtschaft und Weinbau</vt:lpwstr>
  </property>
  <property fmtid="{D5CDD505-2E9C-101B-9397-08002B2CF9AE}" pid="50" name="FSC#RLPCFG@15.1700:Outgoing_OrganisationStreet">
    <vt:lpwstr>Stiftsstr.</vt:lpwstr>
  </property>
  <property fmtid="{D5CDD505-2E9C-101B-9397-08002B2CF9AE}" pid="51" name="FSC#RLPCFG@15.1700:Outgoing_OrganisationHousenumber">
    <vt:lpwstr>9</vt:lpwstr>
  </property>
  <property fmtid="{D5CDD505-2E9C-101B-9397-08002B2CF9AE}" pid="52" name="FSC#RLPCFG@15.1700:Outgoing_OrganisationZipCode">
    <vt:lpwstr>55116</vt:lpwstr>
  </property>
  <property fmtid="{D5CDD505-2E9C-101B-9397-08002B2CF9AE}" pid="53" name="FSC#RLPCFG@15.1700:Outgoing_OrganisationCity">
    <vt:lpwstr>Mainz</vt:lpwstr>
  </property>
  <property fmtid="{D5CDD505-2E9C-101B-9397-08002B2CF9AE}" pid="54" name="FSC#RLPCFG@15.1700:Outgoing_OrganisationCountry">
    <vt:lpwstr/>
  </property>
  <property fmtid="{D5CDD505-2E9C-101B-9397-08002B2CF9AE}" pid="55" name="FSC#RLPCFG@15.1700:Outgoing_OrganisationPOBox">
    <vt:lpwstr>32 69</vt:lpwstr>
  </property>
  <property fmtid="{D5CDD505-2E9C-101B-9397-08002B2CF9AE}" pid="56" name="FSC#RLPCFG@15.1700:Outgoing_OrganisationDescription">
    <vt:lpwstr>www.mwvlw.rlp.de</vt:lpwstr>
  </property>
  <property fmtid="{D5CDD505-2E9C-101B-9397-08002B2CF9AE}" pid="57" name="FSC#RLPCFG@15.1700:Outgoing_OrganisationTelnumber">
    <vt:lpwstr>0</vt:lpwstr>
  </property>
  <property fmtid="{D5CDD505-2E9C-101B-9397-08002B2CF9AE}" pid="58" name="FSC#RLPCFG@15.1700:Outgoing_OrganisationFax">
    <vt:lpwstr>2100</vt:lpwstr>
  </property>
  <property fmtid="{D5CDD505-2E9C-101B-9397-08002B2CF9AE}" pid="59" name="FSC#RLPCFG@15.1700:Outgoing_OrganisationEmail">
    <vt:lpwstr>poststelle@mwvlw.rlp.de</vt:lpwstr>
  </property>
  <property fmtid="{D5CDD505-2E9C-101B-9397-08002B2CF9AE}" pid="60" name="FSC#RLPCFG@15.1700:SubFileDocument_objowngroup_grsupergroups_grshortname">
    <vt:lpwstr>0801 83</vt:lpwstr>
  </property>
  <property fmtid="{D5CDD505-2E9C-101B-9397-08002B2CF9AE}" pid="61" name="FSC#RLPCFG@15.1700:SubFileDocument_objowngroup_grshortname">
    <vt:lpwstr>0801 8304</vt:lpwstr>
  </property>
  <property fmtid="{D5CDD505-2E9C-101B-9397-08002B2CF9AE}" pid="62" name="FSC#RLPCFG@15.1700:SubFileDocument_objowngroup_grshortname_special">
    <vt:lpwstr>8304</vt:lpwstr>
  </property>
  <property fmtid="{D5CDD505-2E9C-101B-9397-08002B2CF9AE}" pid="63" name="FSC#RLPCFG@15.1700:SubFileDocument_Foreignnr">
    <vt:lpwstr/>
  </property>
  <property fmtid="{D5CDD505-2E9C-101B-9397-08002B2CF9AE}" pid="64" name="FSC#RLPCFG@15.1700:ContentObject_Group_Name">
    <vt:lpwstr>Europäische Strukturpolitik - EFRE</vt:lpwstr>
  </property>
  <property fmtid="{D5CDD505-2E9C-101B-9397-08002B2CF9AE}" pid="65" name="FSC#RLPCFG@15.1700:ContentObject_Group_AddrDesc">
    <vt:lpwstr/>
  </property>
  <property fmtid="{D5CDD505-2E9C-101B-9397-08002B2CF9AE}" pid="66" name="FSC#RLPCFG@15.1700:ContentObject_Group_AddrStreet">
    <vt:lpwstr/>
  </property>
  <property fmtid="{D5CDD505-2E9C-101B-9397-08002B2CF9AE}" pid="67" name="FSC#RLPCFG@15.1700:ContentObject_Group_AddrOn">
    <vt:lpwstr/>
  </property>
  <property fmtid="{D5CDD505-2E9C-101B-9397-08002B2CF9AE}" pid="68" name="FSC#RLPCFG@15.1700:ContentObject_Group_AddrZipCode">
    <vt:lpwstr/>
  </property>
  <property fmtid="{D5CDD505-2E9C-101B-9397-08002B2CF9AE}" pid="69" name="FSC#RLPCFG@15.1700:ContentObject_Group_AddrCity">
    <vt:lpwstr/>
  </property>
  <property fmtid="{D5CDD505-2E9C-101B-9397-08002B2CF9AE}" pid="70" name="FSC#RLPCFG@15.1700:ContentObject_Group_AddrCountry">
    <vt:lpwstr/>
  </property>
  <property fmtid="{D5CDD505-2E9C-101B-9397-08002B2CF9AE}" pid="71" name="FSC#RLPCFG@15.1700:ContentObject_Group_AddrPOBox">
    <vt:lpwstr/>
  </property>
  <property fmtid="{D5CDD505-2E9C-101B-9397-08002B2CF9AE}" pid="72" name="FSC#RLPCFG@15.1700:ContentObject_Group_Telnumber">
    <vt:lpwstr/>
  </property>
  <property fmtid="{D5CDD505-2E9C-101B-9397-08002B2CF9AE}" pid="73" name="FSC#RLPCFG@15.1700:ContentObject_Group_Fax">
    <vt:lpwstr/>
  </property>
  <property fmtid="{D5CDD505-2E9C-101B-9397-08002B2CF9AE}" pid="74" name="FSC#RLPCFG@15.1700:ContentObject_Group_EMail">
    <vt:lpwstr/>
  </property>
  <property fmtid="{D5CDD505-2E9C-101B-9397-08002B2CF9AE}" pid="75" name="FSC#RLPCFG@15.1700:Procedure_diarynumber">
    <vt:lpwstr/>
  </property>
  <property fmtid="{D5CDD505-2E9C-101B-9397-08002B2CF9AE}" pid="76" name="FSC#COOELAK@1.1001:Subject">
    <vt:lpwstr>EFRE 2021-2027 Querschnittsziele/Klimaverträglichkeit</vt:lpwstr>
  </property>
  <property fmtid="{D5CDD505-2E9C-101B-9397-08002B2CF9AE}" pid="77" name="FSC#COOELAK@1.1001:FileReference">
    <vt:lpwstr>4123-0080-0801 8304</vt:lpwstr>
  </property>
  <property fmtid="{D5CDD505-2E9C-101B-9397-08002B2CF9AE}" pid="78" name="FSC#COOELAK@1.1001:FileRefYear">
    <vt:lpwstr>2022</vt:lpwstr>
  </property>
  <property fmtid="{D5CDD505-2E9C-101B-9397-08002B2CF9AE}" pid="79" name="FSC#COOELAK@1.1001:FileRefOrdinal">
    <vt:lpwstr>80</vt:lpwstr>
  </property>
  <property fmtid="{D5CDD505-2E9C-101B-9397-08002B2CF9AE}" pid="80" name="FSC#COOELAK@1.1001:FileRefOU">
    <vt:lpwstr>0801 8304</vt:lpwstr>
  </property>
  <property fmtid="{D5CDD505-2E9C-101B-9397-08002B2CF9AE}" pid="81" name="FSC#COOELAK@1.1001:Organization">
    <vt:lpwstr/>
  </property>
  <property fmtid="{D5CDD505-2E9C-101B-9397-08002B2CF9AE}" pid="82" name="FSC#COOELAK@1.1001:Owner">
    <vt:lpwstr>Hahn Antonia</vt:lpwstr>
  </property>
  <property fmtid="{D5CDD505-2E9C-101B-9397-08002B2CF9AE}" pid="83" name="FSC#COOELAK@1.1001:OwnerExtension">
    <vt:lpwstr>2263</vt:lpwstr>
  </property>
  <property fmtid="{D5CDD505-2E9C-101B-9397-08002B2CF9AE}" pid="84" name="FSC#COOELAK@1.1001:OwnerFaxExtension">
    <vt:lpwstr/>
  </property>
  <property fmtid="{D5CDD505-2E9C-101B-9397-08002B2CF9AE}" pid="85" name="FSC#COOELAK@1.1001:DispatchedBy">
    <vt:lpwstr/>
  </property>
  <property fmtid="{D5CDD505-2E9C-101B-9397-08002B2CF9AE}" pid="86" name="FSC#COOELAK@1.1001:DispatchedAt">
    <vt:lpwstr/>
  </property>
  <property fmtid="{D5CDD505-2E9C-101B-9397-08002B2CF9AE}" pid="87" name="FSC#COOELAK@1.1001:ApprovedBy">
    <vt:lpwstr/>
  </property>
  <property fmtid="{D5CDD505-2E9C-101B-9397-08002B2CF9AE}" pid="88" name="FSC#COOELAK@1.1001:ApprovedAt">
    <vt:lpwstr/>
  </property>
  <property fmtid="{D5CDD505-2E9C-101B-9397-08002B2CF9AE}" pid="89" name="FSC#COOELAK@1.1001:Department">
    <vt:lpwstr>0801 8304 (Europäische Strukturpolitik - EFRE)</vt:lpwstr>
  </property>
  <property fmtid="{D5CDD505-2E9C-101B-9397-08002B2CF9AE}" pid="90" name="FSC#COOELAK@1.1001:CreatedAt">
    <vt:lpwstr>29.06.2023</vt:lpwstr>
  </property>
  <property fmtid="{D5CDD505-2E9C-101B-9397-08002B2CF9AE}" pid="91" name="FSC#COOELAK@1.1001:OU">
    <vt:lpwstr>0801 8304 (Europäische Strukturpolitik - EFRE)</vt:lpwstr>
  </property>
  <property fmtid="{D5CDD505-2E9C-101B-9397-08002B2CF9AE}" pid="92" name="FSC#COOELAK@1.1001:Priority">
    <vt:lpwstr> ()</vt:lpwstr>
  </property>
  <property fmtid="{D5CDD505-2E9C-101B-9397-08002B2CF9AE}" pid="93" name="FSC#COOELAK@1.1001:ObjBarCode">
    <vt:lpwstr>*COO.2298.107.3.2562499*</vt:lpwstr>
  </property>
  <property fmtid="{D5CDD505-2E9C-101B-9397-08002B2CF9AE}" pid="94" name="FSC#COOELAK@1.1001:RefBarCode">
    <vt:lpwstr>*COO.2298.107.4.2562499*</vt:lpwstr>
  </property>
  <property fmtid="{D5CDD505-2E9C-101B-9397-08002B2CF9AE}" pid="95" name="FSC#COOELAK@1.1001:FileRefBarCode">
    <vt:lpwstr>*4123-0080-0801 8304*</vt:lpwstr>
  </property>
  <property fmtid="{D5CDD505-2E9C-101B-9397-08002B2CF9AE}" pid="96" name="FSC#COOELAK@1.1001:ExternalRef">
    <vt:lpwstr/>
  </property>
  <property fmtid="{D5CDD505-2E9C-101B-9397-08002B2CF9AE}" pid="97" name="FSC#COOELAK@1.1001:IncomingNumber">
    <vt:lpwstr/>
  </property>
  <property fmtid="{D5CDD505-2E9C-101B-9397-08002B2CF9AE}" pid="98" name="FSC#COOELAK@1.1001:IncomingSubject">
    <vt:lpwstr/>
  </property>
  <property fmtid="{D5CDD505-2E9C-101B-9397-08002B2CF9AE}" pid="99" name="FSC#COOELAK@1.1001:ProcessResponsible">
    <vt:lpwstr/>
  </property>
  <property fmtid="{D5CDD505-2E9C-101B-9397-08002B2CF9AE}" pid="100" name="FSC#COOELAK@1.1001:ProcessResponsiblePhone">
    <vt:lpwstr/>
  </property>
  <property fmtid="{D5CDD505-2E9C-101B-9397-08002B2CF9AE}" pid="101" name="FSC#COOELAK@1.1001:ProcessResponsibleMail">
    <vt:lpwstr/>
  </property>
  <property fmtid="{D5CDD505-2E9C-101B-9397-08002B2CF9AE}" pid="102" name="FSC#COOELAK@1.1001:ProcessResponsibleFax">
    <vt:lpwstr/>
  </property>
  <property fmtid="{D5CDD505-2E9C-101B-9397-08002B2CF9AE}" pid="103" name="FSC#COOELAK@1.1001:ApproverFirstName">
    <vt:lpwstr/>
  </property>
  <property fmtid="{D5CDD505-2E9C-101B-9397-08002B2CF9AE}" pid="104" name="FSC#COOELAK@1.1001:ApproverSurName">
    <vt:lpwstr/>
  </property>
  <property fmtid="{D5CDD505-2E9C-101B-9397-08002B2CF9AE}" pid="105" name="FSC#COOELAK@1.1001:ApproverTitle">
    <vt:lpwstr/>
  </property>
  <property fmtid="{D5CDD505-2E9C-101B-9397-08002B2CF9AE}" pid="106" name="FSC#COOELAK@1.1001:ExternalDate">
    <vt:lpwstr/>
  </property>
  <property fmtid="{D5CDD505-2E9C-101B-9397-08002B2CF9AE}" pid="107" name="FSC#COOELAK@1.1001:SettlementApprovedAt">
    <vt:lpwstr/>
  </property>
  <property fmtid="{D5CDD505-2E9C-101B-9397-08002B2CF9AE}" pid="108" name="FSC#COOELAK@1.1001:BaseNumber">
    <vt:lpwstr>4123</vt:lpwstr>
  </property>
  <property fmtid="{D5CDD505-2E9C-101B-9397-08002B2CF9AE}" pid="109" name="FSC#COOELAK@1.1001:CurrentUserRolePos">
    <vt:lpwstr>Leitung</vt:lpwstr>
  </property>
  <property fmtid="{D5CDD505-2E9C-101B-9397-08002B2CF9AE}" pid="110" name="FSC#COOELAK@1.1001:CurrentUserEmail">
    <vt:lpwstr>Antonia.Hahn@mwvlw.rlp.de</vt:lpwstr>
  </property>
  <property fmtid="{D5CDD505-2E9C-101B-9397-08002B2CF9AE}" pid="111" name="FSC#ELAKGOV@1.1001:PersonalSubjGender">
    <vt:lpwstr/>
  </property>
  <property fmtid="{D5CDD505-2E9C-101B-9397-08002B2CF9AE}" pid="112" name="FSC#ELAKGOV@1.1001:PersonalSubjFirstName">
    <vt:lpwstr/>
  </property>
  <property fmtid="{D5CDD505-2E9C-101B-9397-08002B2CF9AE}" pid="113" name="FSC#ELAKGOV@1.1001:PersonalSubjSurName">
    <vt:lpwstr/>
  </property>
  <property fmtid="{D5CDD505-2E9C-101B-9397-08002B2CF9AE}" pid="114" name="FSC#ELAKGOV@1.1001:PersonalSubjSalutation">
    <vt:lpwstr/>
  </property>
  <property fmtid="{D5CDD505-2E9C-101B-9397-08002B2CF9AE}" pid="115" name="FSC#ELAKGOV@1.1001:PersonalSubjAddress">
    <vt:lpwstr/>
  </property>
  <property fmtid="{D5CDD505-2E9C-101B-9397-08002B2CF9AE}" pid="116" name="FSC#ATSTATECFG@1.1001:Office">
    <vt:lpwstr>Europäische Strukturpolitik - EFRE</vt:lpwstr>
  </property>
  <property fmtid="{D5CDD505-2E9C-101B-9397-08002B2CF9AE}" pid="117" name="FSC#ATSTATECFG@1.1001:Agent">
    <vt:lpwstr/>
  </property>
  <property fmtid="{D5CDD505-2E9C-101B-9397-08002B2CF9AE}" pid="118" name="FSC#ATSTATECFG@1.1001:AgentPhone">
    <vt:lpwstr/>
  </property>
  <property fmtid="{D5CDD505-2E9C-101B-9397-08002B2CF9AE}" pid="119" name="FSC#ATSTATECFG@1.1001:DepartmentFax">
    <vt:lpwstr/>
  </property>
  <property fmtid="{D5CDD505-2E9C-101B-9397-08002B2CF9AE}" pid="120" name="FSC#ATSTATECFG@1.1001:DepartmentEmail">
    <vt:lpwstr/>
  </property>
  <property fmtid="{D5CDD505-2E9C-101B-9397-08002B2CF9AE}" pid="121" name="FSC#ATSTATECFG@1.1001:SubfileDate">
    <vt:lpwstr>29.06.2023</vt:lpwstr>
  </property>
  <property fmtid="{D5CDD505-2E9C-101B-9397-08002B2CF9AE}" pid="122" name="FSC#ATSTATECFG@1.1001:SubfileSubject">
    <vt:lpwstr>Anmerkungen VB bzgl. 1. Entwurf Climate Proofing Tool- Kommunale Gebäudeenergieeffizienzmaßnahmen</vt:lpwstr>
  </property>
  <property fmtid="{D5CDD505-2E9C-101B-9397-08002B2CF9AE}" pid="123" name="FSC#ATSTATECFG@1.1001:DepartmentZipCode">
    <vt:lpwstr/>
  </property>
  <property fmtid="{D5CDD505-2E9C-101B-9397-08002B2CF9AE}" pid="124" name="FSC#ATSTATECFG@1.1001:DepartmentCountry">
    <vt:lpwstr/>
  </property>
  <property fmtid="{D5CDD505-2E9C-101B-9397-08002B2CF9AE}" pid="125" name="FSC#ATSTATECFG@1.1001:DepartmentCity">
    <vt:lpwstr/>
  </property>
  <property fmtid="{D5CDD505-2E9C-101B-9397-08002B2CF9AE}" pid="126" name="FSC#ATSTATECFG@1.1001:DepartmentStreet">
    <vt:lpwstr/>
  </property>
  <property fmtid="{D5CDD505-2E9C-101B-9397-08002B2CF9AE}" pid="127" name="FSC#CCAPRECONFIGG@15.1001:DepartmentON">
    <vt:lpwstr/>
  </property>
  <property fmtid="{D5CDD505-2E9C-101B-9397-08002B2CF9AE}" pid="128" name="FSC#ATSTATECFG@1.1001:DepartmentDVR">
    <vt:lpwstr/>
  </property>
  <property fmtid="{D5CDD505-2E9C-101B-9397-08002B2CF9AE}" pid="129" name="FSC#ATSTATECFG@1.1001:DepartmentUID">
    <vt:lpwstr/>
  </property>
  <property fmtid="{D5CDD505-2E9C-101B-9397-08002B2CF9AE}" pid="130" name="FSC#ATSTATECFG@1.1001:SubfileReference">
    <vt:lpwstr>4123-0080#2023/0006-0801 8304.0036</vt:lpwstr>
  </property>
  <property fmtid="{D5CDD505-2E9C-101B-9397-08002B2CF9AE}" pid="131" name="FSC#ATSTATECFG@1.1001:Clause">
    <vt:lpwstr/>
  </property>
  <property fmtid="{D5CDD505-2E9C-101B-9397-08002B2CF9AE}" pid="132" name="FSC#ATSTATECFG@1.1001:ApprovedSignature">
    <vt:lpwstr/>
  </property>
  <property fmtid="{D5CDD505-2E9C-101B-9397-08002B2CF9AE}" pid="133" name="FSC#ATSTATECFG@1.1001:BankAccount">
    <vt:lpwstr/>
  </property>
  <property fmtid="{D5CDD505-2E9C-101B-9397-08002B2CF9AE}" pid="134" name="FSC#ATSTATECFG@1.1001:BankAccountOwner">
    <vt:lpwstr/>
  </property>
  <property fmtid="{D5CDD505-2E9C-101B-9397-08002B2CF9AE}" pid="135" name="FSC#ATSTATECFG@1.1001:BankInstitute">
    <vt:lpwstr/>
  </property>
  <property fmtid="{D5CDD505-2E9C-101B-9397-08002B2CF9AE}" pid="136" name="FSC#ATSTATECFG@1.1001:BankAccountID">
    <vt:lpwstr/>
  </property>
  <property fmtid="{D5CDD505-2E9C-101B-9397-08002B2CF9AE}" pid="137" name="FSC#ATSTATECFG@1.1001:BankAccountIBAN">
    <vt:lpwstr/>
  </property>
  <property fmtid="{D5CDD505-2E9C-101B-9397-08002B2CF9AE}" pid="138" name="FSC#ATSTATECFG@1.1001:BankAccountBIC">
    <vt:lpwstr/>
  </property>
  <property fmtid="{D5CDD505-2E9C-101B-9397-08002B2CF9AE}" pid="139" name="FSC#ATSTATECFG@1.1001:BankName">
    <vt:lpwstr/>
  </property>
  <property fmtid="{D5CDD505-2E9C-101B-9397-08002B2CF9AE}" pid="140" name="FSC#COOELAK@1.1001:ObjectAddressees">
    <vt:lpwstr/>
  </property>
  <property fmtid="{D5CDD505-2E9C-101B-9397-08002B2CF9AE}" pid="141" name="FSC#COOELAK@1.1001:replyreference">
    <vt:lpwstr/>
  </property>
  <property fmtid="{D5CDD505-2E9C-101B-9397-08002B2CF9AE}" pid="142" name="FSC#FSCGOVDE@1.1001:FileRefOUEmail">
    <vt:lpwstr/>
  </property>
  <property fmtid="{D5CDD505-2E9C-101B-9397-08002B2CF9AE}" pid="143" name="FSC#FSCGOVDE@1.1001:ProcedureReference">
    <vt:lpwstr>4123-0080#2023/0006-0801 8304</vt:lpwstr>
  </property>
  <property fmtid="{D5CDD505-2E9C-101B-9397-08002B2CF9AE}" pid="144" name="FSC#FSCGOVDE@1.1001:FileSubject">
    <vt:lpwstr>EFRE 2021-2027 Querschnittsziele/Klimaverträglichkeit</vt:lpwstr>
  </property>
  <property fmtid="{D5CDD505-2E9C-101B-9397-08002B2CF9AE}" pid="145" name="FSC#FSCGOVDE@1.1001:ProcedureSubject">
    <vt:lpwstr>Ausarbeitung Climate Proofing Tool</vt:lpwstr>
  </property>
  <property fmtid="{D5CDD505-2E9C-101B-9397-08002B2CF9AE}" pid="146" name="FSC#FSCGOVDE@1.1001:SignFinalVersionBy">
    <vt:lpwstr/>
  </property>
  <property fmtid="{D5CDD505-2E9C-101B-9397-08002B2CF9AE}" pid="147" name="FSC#FSCGOVDE@1.1001:SignFinalVersionAt">
    <vt:lpwstr/>
  </property>
  <property fmtid="{D5CDD505-2E9C-101B-9397-08002B2CF9AE}" pid="148" name="FSC#FSCGOVDE@1.1001:ProcedureRefBarCode">
    <vt:lpwstr>4123-0080#2023/0006-0801 8304</vt:lpwstr>
  </property>
  <property fmtid="{D5CDD505-2E9C-101B-9397-08002B2CF9AE}" pid="149" name="FSC#FSCGOVDE@1.1001:FileAddSubj">
    <vt:lpwstr/>
  </property>
  <property fmtid="{D5CDD505-2E9C-101B-9397-08002B2CF9AE}" pid="150" name="FSC#FSCGOVDE@1.1001:DocumentSubj">
    <vt:lpwstr>Anmerkungen VB bzgl. 1. Entwurf Climate Proofing Tool- Kommunale Gebäudeenergieeffizienzmaßnahmen</vt:lpwstr>
  </property>
  <property fmtid="{D5CDD505-2E9C-101B-9397-08002B2CF9AE}" pid="151" name="FSC#FSCGOVDE@1.1001:FileRel">
    <vt:lpwstr/>
  </property>
  <property fmtid="{D5CDD505-2E9C-101B-9397-08002B2CF9AE}" pid="152" name="FSC#DEPRECONFIG@15.1001:DocumentTitle">
    <vt:lpwstr>Tool_Maßnahme_PSZ2ii_Kommunale_Gebäudeenergieeffizienz_KVP_Entwurf1_Kommentare_MKUEM und VB</vt:lpwstr>
  </property>
  <property fmtid="{D5CDD505-2E9C-101B-9397-08002B2CF9AE}" pid="153" name="FSC#DEPRECONFIG@15.1001:ProcedureTitle">
    <vt:lpwstr/>
  </property>
  <property fmtid="{D5CDD505-2E9C-101B-9397-08002B2CF9AE}" pid="154" name="FSC#DEPRECONFIG@15.1001:AuthorTitle">
    <vt:lpwstr/>
  </property>
  <property fmtid="{D5CDD505-2E9C-101B-9397-08002B2CF9AE}" pid="155" name="FSC#DEPRECONFIG@15.1001:AuthorSalution">
    <vt:lpwstr/>
  </property>
  <property fmtid="{D5CDD505-2E9C-101B-9397-08002B2CF9AE}" pid="156" name="FSC#DEPRECONFIG@15.1001:AuthorName">
    <vt:lpwstr>Antonia Hahn</vt:lpwstr>
  </property>
  <property fmtid="{D5CDD505-2E9C-101B-9397-08002B2CF9AE}" pid="157" name="FSC#DEPRECONFIG@15.1001:AuthorMail">
    <vt:lpwstr>Antonia.Hahn@mwvlw.rlp.de</vt:lpwstr>
  </property>
  <property fmtid="{D5CDD505-2E9C-101B-9397-08002B2CF9AE}" pid="158" name="FSC#DEPRECONFIG@15.1001:AuthorTelephone">
    <vt:lpwstr>2263</vt:lpwstr>
  </property>
  <property fmtid="{D5CDD505-2E9C-101B-9397-08002B2CF9AE}" pid="159" name="FSC#DEPRECONFIG@15.1001:AuthorFax">
    <vt:lpwstr/>
  </property>
  <property fmtid="{D5CDD505-2E9C-101B-9397-08002B2CF9AE}" pid="160" name="FSC#DEPRECONFIG@15.1001:AuthorOE">
    <vt:lpwstr>0801 8304 (Europäische Strukturpolitik - EFRE)</vt:lpwstr>
  </property>
  <property fmtid="{D5CDD505-2E9C-101B-9397-08002B2CF9AE}" pid="161" name="FSC#COOSYSTEM@1.1:Container">
    <vt:lpwstr>COO.2298.107.3.2562499</vt:lpwstr>
  </property>
  <property fmtid="{D5CDD505-2E9C-101B-9397-08002B2CF9AE}" pid="162" name="FSC#FSCFOLIO@1.1001:docpropproject">
    <vt:lpwstr/>
  </property>
  <property fmtid="{D5CDD505-2E9C-101B-9397-08002B2CF9AE}" pid="163" name="MSIP_Label_20ea7001-5c24-4702-a3ac-e436ccb02747_Enabled">
    <vt:lpwstr>true</vt:lpwstr>
  </property>
  <property fmtid="{D5CDD505-2E9C-101B-9397-08002B2CF9AE}" pid="164" name="MSIP_Label_20ea7001-5c24-4702-a3ac-e436ccb02747_SetDate">
    <vt:lpwstr>2023-08-21T13:49:25Z</vt:lpwstr>
  </property>
  <property fmtid="{D5CDD505-2E9C-101B-9397-08002B2CF9AE}" pid="165" name="MSIP_Label_20ea7001-5c24-4702-a3ac-e436ccb02747_Method">
    <vt:lpwstr>Privileged</vt:lpwstr>
  </property>
  <property fmtid="{D5CDD505-2E9C-101B-9397-08002B2CF9AE}" pid="166" name="MSIP_Label_20ea7001-5c24-4702-a3ac-e436ccb02747_Name">
    <vt:lpwstr>Confidential</vt:lpwstr>
  </property>
  <property fmtid="{D5CDD505-2E9C-101B-9397-08002B2CF9AE}" pid="167" name="MSIP_Label_20ea7001-5c24-4702-a3ac-e436ccb02747_SiteId">
    <vt:lpwstr>c8823c91-be81-4f89-b024-6c3dd789c106</vt:lpwstr>
  </property>
  <property fmtid="{D5CDD505-2E9C-101B-9397-08002B2CF9AE}" pid="168" name="MSIP_Label_20ea7001-5c24-4702-a3ac-e436ccb02747_ActionId">
    <vt:lpwstr>61c2b468-e437-41b1-90a8-9ced4ef893e5</vt:lpwstr>
  </property>
  <property fmtid="{D5CDD505-2E9C-101B-9397-08002B2CF9AE}" pid="169" name="MSIP_Label_20ea7001-5c24-4702-a3ac-e436ccb02747_ContentBits">
    <vt:lpwstr>2</vt:lpwstr>
  </property>
  <property fmtid="{D5CDD505-2E9C-101B-9397-08002B2CF9AE}" pid="170" name="MediaServiceImageTags">
    <vt:lpwstr/>
  </property>
</Properties>
</file>