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Muster" sheetId="7" r:id="rId1"/>
    <sheet name="Ihre Werte 1. Jahr" sheetId="4" r:id="rId2"/>
    <sheet name="Ihre Werte 2. Jahr" sheetId="12" r:id="rId3"/>
    <sheet name="Ihre Werte 3. Jahr" sheetId="13" r:id="rId4"/>
  </sheets>
  <definedNames>
    <definedName name="_xlnm.Print_Area" localSheetId="0">'Muster'!$A$1:$AB$41</definedName>
  </definedNames>
  <calcPr calcId="162913"/>
</workbook>
</file>

<file path=xl/sharedStrings.xml><?xml version="1.0" encoding="utf-8"?>
<sst xmlns="http://schemas.openxmlformats.org/spreadsheetml/2006/main" count="281" uniqueCount="59">
  <si>
    <t xml:space="preserve">     Jan</t>
  </si>
  <si>
    <t xml:space="preserve">     Feb</t>
  </si>
  <si>
    <t xml:space="preserve">     Mär</t>
  </si>
  <si>
    <t xml:space="preserve">     Apr</t>
  </si>
  <si>
    <t xml:space="preserve">     Mai</t>
  </si>
  <si>
    <t xml:space="preserve">     Jun</t>
  </si>
  <si>
    <t xml:space="preserve">     Jul</t>
  </si>
  <si>
    <t xml:space="preserve">     Aug</t>
  </si>
  <si>
    <t xml:space="preserve">     Sep</t>
  </si>
  <si>
    <t xml:space="preserve">     Okt</t>
  </si>
  <si>
    <t xml:space="preserve">     Nov</t>
  </si>
  <si>
    <t xml:space="preserve">     Dez</t>
  </si>
  <si>
    <t>Gesamt</t>
  </si>
  <si>
    <t>Soll</t>
  </si>
  <si>
    <t>Ist</t>
  </si>
  <si>
    <t>Liquide Mittel</t>
  </si>
  <si>
    <t>Kasse/Bank</t>
  </si>
  <si>
    <t>Einzahlungen</t>
  </si>
  <si>
    <t>aus Umsatz (brutto)</t>
  </si>
  <si>
    <t>Summe der Einzahlungen</t>
  </si>
  <si>
    <t xml:space="preserve">Disagio </t>
  </si>
  <si>
    <t>Lfd. Wareneinkauf</t>
  </si>
  <si>
    <t>Fahrzeugkosten</t>
  </si>
  <si>
    <t>Werbung/Vertrieb</t>
  </si>
  <si>
    <t>Steuern/Beiträge</t>
  </si>
  <si>
    <t>Zinsen inkl. Kontokorrent</t>
  </si>
  <si>
    <t>Privatentnahmen</t>
  </si>
  <si>
    <t>sonstige Kosten</t>
  </si>
  <si>
    <t>Summe der Auszahlungen</t>
  </si>
  <si>
    <t>Über-/Unterdeckung / Monat</t>
  </si>
  <si>
    <r>
      <t>Auszahlungen</t>
    </r>
    <r>
      <rPr>
        <b/>
        <sz val="8"/>
        <rFont val="Arial"/>
        <family val="2"/>
      </rPr>
      <t xml:space="preserve"> (brutto)</t>
    </r>
  </si>
  <si>
    <t>Disagio auf Darlehen</t>
  </si>
  <si>
    <t>aus Forderungseingängen (Umsatz)</t>
  </si>
  <si>
    <r>
      <t>Sonstige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Einzahlungen (z.B. AA-Gründungszuschuss)</t>
    </r>
  </si>
  <si>
    <t>Umsatz (brutto)</t>
  </si>
  <si>
    <t xml:space="preserve">Einzahlungen </t>
  </si>
  <si>
    <t>Zinsen</t>
  </si>
  <si>
    <t xml:space="preserve">Tilgungen </t>
  </si>
  <si>
    <t>Personalkosten inkl. Lohnnebenkosten</t>
  </si>
  <si>
    <t>Raumkosten inkl. Nebenkosten</t>
  </si>
  <si>
    <r>
      <t xml:space="preserve">Beispiel eines Liquiditätsplanes </t>
    </r>
    <r>
      <rPr>
        <u val="single"/>
        <sz val="12"/>
        <color indexed="12"/>
        <rFont val="Arial"/>
        <family val="2"/>
      </rPr>
      <t>(Angaben inkl. Mehrwertsteuer in TEUR, gerundet)</t>
    </r>
  </si>
  <si>
    <r>
      <t xml:space="preserve">Liquiditätsplan für das Jahr            </t>
    </r>
    <r>
      <rPr>
        <u val="single"/>
        <sz val="11"/>
        <color indexed="12"/>
        <rFont val="Arial"/>
        <family val="2"/>
      </rPr>
      <t>(Angaben inkl. Mehrwertsteuer in TEUR, gerundet)</t>
    </r>
  </si>
  <si>
    <t>Versicherungen (betrieblich)</t>
  </si>
  <si>
    <t xml:space="preserve">In der Beispiel-Berechnung sind die Zins- und Tilgungszahlungen für den Betriebsmittelbedarf noch nicht enthalten. Deshalb sollten in dem (i.d.R. um max. T€ 5) aufgerundeten </t>
  </si>
  <si>
    <t>Betriebsmittelbedarf die zusätzlichen die Zins- und Tilgungsleistungen enthalten sein.</t>
  </si>
  <si>
    <t xml:space="preserve">ggf. sonstige Einzahlungen (z.B. AA-Gründungszuschuss)      </t>
  </si>
  <si>
    <r>
      <t xml:space="preserve">(Muster für Fälle </t>
    </r>
    <r>
      <rPr>
        <b/>
        <u val="single"/>
        <sz val="14"/>
        <color indexed="10"/>
        <rFont val="Arial"/>
        <family val="2"/>
      </rPr>
      <t>ohne</t>
    </r>
    <r>
      <rPr>
        <u val="single"/>
        <sz val="14"/>
        <color indexed="10"/>
        <rFont val="Arial"/>
        <family val="2"/>
      </rPr>
      <t xml:space="preserve"> Vorsteuerabzugsberechtigung)</t>
    </r>
  </si>
  <si>
    <t>Darlehensauszahlung               (für Bruttoinvestitionen)</t>
  </si>
  <si>
    <t>Investitionen/Waren</t>
  </si>
  <si>
    <t>Eigenkapitaleinzahlung *</t>
  </si>
  <si>
    <t>*ohne Sacheinlagen/ aktivierte Eigenleistungen</t>
  </si>
  <si>
    <t>02.11</t>
  </si>
  <si>
    <t>* ohne Sacheinlagen/aktivierte Eigenleistungen</t>
  </si>
  <si>
    <t>Eigenkapitaleinzahlung*</t>
  </si>
  <si>
    <t>Darlehensauszahlung (für Bruttoinvestitionen)</t>
  </si>
  <si>
    <t>Über-/Unterdeckung / kumuliert</t>
  </si>
  <si>
    <t xml:space="preserve">Den Betriebsmittelbedarf, der zusätzlich zu den Investitionen (hier brutto 23.800 € ) finanzieren ist, ersehen Sie aus der höchsten kumulierten Unterdeckung von hier T€ 16,2.  </t>
  </si>
  <si>
    <t>Diese Excel-Datei wurde mit aller gebotenen Sorgfalt programmiert und getestet. Für die Richtigkeit der Angaben, Berechnungsalgorithmen und Ergebnisse kann jedoch keine</t>
  </si>
  <si>
    <t>Haftung übernommen werden. Investitionsbank Schleswig-Holstein, IB.SH-Förderlotsen, 24091 Kiel, www.ib-sh.de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</si>
</sst>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3" formatCode="0.0"/>
    <numFmt numFmtId="184" formatCode="0.0_ ;[Red]\-0.0\ "/>
    <numFmt numFmtId="188" formatCode="#,##0.0_ ;[Red]\-#,##0.0\ "/>
  </numFmts>
  <fonts count="14">
    <font>
      <sz val="10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u val="single"/>
      <sz val="14"/>
      <color indexed="10"/>
      <name val="Arial"/>
      <family val="2"/>
    </font>
    <font>
      <b/>
      <u val="single"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183" fontId="0" fillId="0" borderId="0" xfId="0" applyNumberFormat="1"/>
    <xf numFmtId="183" fontId="0" fillId="0" borderId="0" xfId="0" applyNumberFormat="1" applyBorder="1"/>
    <xf numFmtId="0" fontId="0" fillId="0" borderId="0" xfId="0" applyFill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184" fontId="0" fillId="0" borderId="0" xfId="0" applyNumberFormat="1" applyBorder="1"/>
    <xf numFmtId="184" fontId="0" fillId="0" borderId="0" xfId="0" applyNumberFormat="1" applyFill="1" applyBorder="1"/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/>
    <xf numFmtId="183" fontId="4" fillId="0" borderId="0" xfId="0" applyNumberFormat="1" applyFont="1" applyBorder="1"/>
    <xf numFmtId="0" fontId="4" fillId="0" borderId="0" xfId="0" applyFont="1" applyBorder="1"/>
    <xf numFmtId="183" fontId="4" fillId="0" borderId="0" xfId="0" applyNumberFormat="1" applyFont="1"/>
    <xf numFmtId="0" fontId="0" fillId="0" borderId="1" xfId="0" applyBorder="1"/>
    <xf numFmtId="0" fontId="9" fillId="0" borderId="0" xfId="0" applyFont="1" applyBorder="1"/>
    <xf numFmtId="183" fontId="11" fillId="0" borderId="0" xfId="0" applyNumberFormat="1" applyFont="1"/>
    <xf numFmtId="183" fontId="11" fillId="0" borderId="0" xfId="0" applyNumberFormat="1" applyFont="1" applyBorder="1"/>
    <xf numFmtId="0" fontId="11" fillId="0" borderId="0" xfId="0" applyFont="1" applyBorder="1"/>
    <xf numFmtId="188" fontId="5" fillId="0" borderId="0" xfId="0" applyNumberFormat="1" applyFont="1" applyBorder="1" applyAlignment="1">
      <alignment horizontal="right"/>
    </xf>
    <xf numFmtId="188" fontId="5" fillId="0" borderId="0" xfId="0" applyNumberFormat="1" applyFont="1" applyBorder="1"/>
    <xf numFmtId="188" fontId="5" fillId="0" borderId="0" xfId="0" applyNumberFormat="1" applyFont="1" applyFill="1" applyAlignment="1">
      <alignment horizontal="right"/>
    </xf>
    <xf numFmtId="188" fontId="5" fillId="0" borderId="1" xfId="0" applyNumberFormat="1" applyFont="1" applyFill="1" applyBorder="1" applyAlignment="1">
      <alignment horizontal="right"/>
    </xf>
    <xf numFmtId="188" fontId="4" fillId="0" borderId="0" xfId="0" applyNumberFormat="1" applyFont="1" applyBorder="1"/>
    <xf numFmtId="183" fontId="5" fillId="0" borderId="0" xfId="0" applyNumberFormat="1" applyFont="1"/>
    <xf numFmtId="0" fontId="8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84" fontId="0" fillId="2" borderId="2" xfId="0" applyNumberFormat="1" applyFill="1" applyBorder="1"/>
    <xf numFmtId="0" fontId="0" fillId="0" borderId="3" xfId="0" applyBorder="1"/>
    <xf numFmtId="0" fontId="0" fillId="0" borderId="3" xfId="0" applyFill="1" applyBorder="1"/>
    <xf numFmtId="0" fontId="12" fillId="0" borderId="0" xfId="0" applyFont="1" applyBorder="1"/>
    <xf numFmtId="183" fontId="7" fillId="0" borderId="0" xfId="0" applyNumberFormat="1" applyFont="1" quotePrefix="1"/>
    <xf numFmtId="184" fontId="5" fillId="0" borderId="4" xfId="0" applyNumberFormat="1" applyFont="1" applyBorder="1" applyAlignment="1">
      <alignment horizontal="right"/>
    </xf>
    <xf numFmtId="183" fontId="5" fillId="2" borderId="4" xfId="0" applyNumberFormat="1" applyFont="1" applyFill="1" applyBorder="1" applyAlignment="1">
      <alignment horizontal="right"/>
    </xf>
    <xf numFmtId="183" fontId="5" fillId="0" borderId="4" xfId="0" applyNumberFormat="1" applyFont="1" applyFill="1" applyBorder="1" applyAlignment="1" applyProtection="1">
      <alignment horizontal="right"/>
      <protection locked="0"/>
    </xf>
    <xf numFmtId="183" fontId="5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83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8" xfId="0" applyFont="1" applyFill="1" applyBorder="1"/>
    <xf numFmtId="183" fontId="4" fillId="2" borderId="9" xfId="0" applyNumberFormat="1" applyFont="1" applyFill="1" applyBorder="1"/>
    <xf numFmtId="0" fontId="0" fillId="0" borderId="8" xfId="0" applyBorder="1"/>
    <xf numFmtId="184" fontId="4" fillId="0" borderId="9" xfId="0" applyNumberFormat="1" applyFont="1" applyBorder="1"/>
    <xf numFmtId="0" fontId="0" fillId="0" borderId="8" xfId="0" applyFill="1" applyBorder="1"/>
    <xf numFmtId="184" fontId="5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wrapText="1"/>
    </xf>
    <xf numFmtId="184" fontId="0" fillId="0" borderId="8" xfId="0" applyNumberFormat="1" applyBorder="1"/>
    <xf numFmtId="0" fontId="0" fillId="0" borderId="10" xfId="0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5" xfId="0" applyFont="1" applyFill="1" applyBorder="1"/>
    <xf numFmtId="183" fontId="4" fillId="3" borderId="6" xfId="0" applyNumberFormat="1" applyFont="1" applyFill="1" applyBorder="1" applyAlignment="1">
      <alignment horizontal="right"/>
    </xf>
    <xf numFmtId="183" fontId="4" fillId="2" borderId="6" xfId="0" applyNumberFormat="1" applyFont="1" applyFill="1" applyBorder="1" applyAlignment="1">
      <alignment horizontal="right"/>
    </xf>
    <xf numFmtId="183" fontId="4" fillId="2" borderId="7" xfId="0" applyNumberFormat="1" applyFont="1" applyFill="1" applyBorder="1"/>
    <xf numFmtId="0" fontId="0" fillId="0" borderId="10" xfId="0" applyBorder="1"/>
    <xf numFmtId="184" fontId="5" fillId="0" borderId="11" xfId="0" applyNumberFormat="1" applyFont="1" applyFill="1" applyBorder="1" applyAlignment="1">
      <alignment horizontal="center"/>
    </xf>
    <xf numFmtId="184" fontId="5" fillId="0" borderId="11" xfId="0" applyNumberFormat="1" applyFont="1" applyBorder="1" applyAlignment="1">
      <alignment horizontal="right"/>
    </xf>
    <xf numFmtId="184" fontId="4" fillId="0" borderId="12" xfId="0" applyNumberFormat="1" applyFont="1" applyBorder="1"/>
    <xf numFmtId="0" fontId="0" fillId="0" borderId="13" xfId="0" applyBorder="1"/>
    <xf numFmtId="183" fontId="5" fillId="3" borderId="6" xfId="0" applyNumberFormat="1" applyFont="1" applyFill="1" applyBorder="1" applyAlignment="1">
      <alignment horizontal="center"/>
    </xf>
    <xf numFmtId="183" fontId="5" fillId="2" borderId="6" xfId="0" applyNumberFormat="1" applyFont="1" applyFill="1" applyBorder="1" applyAlignment="1">
      <alignment horizontal="right"/>
    </xf>
    <xf numFmtId="0" fontId="0" fillId="2" borderId="10" xfId="0" applyFill="1" applyBorder="1"/>
    <xf numFmtId="183" fontId="5" fillId="3" borderId="11" xfId="0" applyNumberFormat="1" applyFont="1" applyFill="1" applyBorder="1" applyAlignment="1">
      <alignment horizontal="right"/>
    </xf>
    <xf numFmtId="183" fontId="5" fillId="3" borderId="12" xfId="0" applyNumberFormat="1" applyFont="1" applyFill="1" applyBorder="1" applyAlignment="1">
      <alignment horizontal="right"/>
    </xf>
    <xf numFmtId="183" fontId="5" fillId="0" borderId="14" xfId="0" applyNumberFormat="1" applyFont="1" applyBorder="1" applyAlignment="1">
      <alignment horizontal="right"/>
    </xf>
    <xf numFmtId="183" fontId="4" fillId="0" borderId="15" xfId="0" applyNumberFormat="1" applyFont="1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183" fontId="0" fillId="2" borderId="10" xfId="0" applyNumberFormat="1" applyFont="1" applyFill="1" applyBorder="1" applyAlignment="1">
      <alignment horizontal="left"/>
    </xf>
    <xf numFmtId="183" fontId="4" fillId="2" borderId="11" xfId="0" applyNumberFormat="1" applyFont="1" applyFill="1" applyBorder="1" applyAlignment="1">
      <alignment horizontal="right"/>
    </xf>
    <xf numFmtId="0" fontId="0" fillId="0" borderId="16" xfId="0" applyBorder="1"/>
    <xf numFmtId="183" fontId="5" fillId="0" borderId="17" xfId="0" applyNumberFormat="1" applyFont="1" applyBorder="1" applyAlignment="1">
      <alignment horizontal="right"/>
    </xf>
    <xf numFmtId="183" fontId="4" fillId="0" borderId="18" xfId="0" applyNumberFormat="1" applyFont="1" applyBorder="1"/>
    <xf numFmtId="184" fontId="5" fillId="2" borderId="19" xfId="0" applyNumberFormat="1" applyFont="1" applyFill="1" applyBorder="1" applyAlignment="1">
      <alignment horizontal="right"/>
    </xf>
    <xf numFmtId="184" fontId="4" fillId="2" borderId="20" xfId="0" applyNumberFormat="1" applyFont="1" applyFill="1" applyBorder="1"/>
    <xf numFmtId="183" fontId="4" fillId="0" borderId="21" xfId="0" applyNumberFormat="1" applyFont="1" applyBorder="1" applyAlignment="1">
      <alignment horizontal="left"/>
    </xf>
    <xf numFmtId="183" fontId="4" fillId="0" borderId="22" xfId="0" applyNumberFormat="1" applyFont="1" applyBorder="1" applyAlignment="1">
      <alignment horizontal="center"/>
    </xf>
    <xf numFmtId="183" fontId="4" fillId="2" borderId="21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 horizontal="right"/>
    </xf>
    <xf numFmtId="183" fontId="5" fillId="2" borderId="21" xfId="0" applyNumberFormat="1" applyFont="1" applyFill="1" applyBorder="1" applyAlignment="1">
      <alignment horizontal="right"/>
    </xf>
    <xf numFmtId="183" fontId="5" fillId="0" borderId="23" xfId="0" applyNumberFormat="1" applyFont="1" applyFill="1" applyBorder="1" applyAlignment="1" applyProtection="1">
      <alignment horizontal="right"/>
      <protection locked="0"/>
    </xf>
    <xf numFmtId="183" fontId="5" fillId="3" borderId="22" xfId="0" applyNumberFormat="1" applyFont="1" applyFill="1" applyBorder="1" applyAlignment="1">
      <alignment horizontal="right"/>
    </xf>
    <xf numFmtId="0" fontId="0" fillId="0" borderId="21" xfId="0" applyBorder="1"/>
    <xf numFmtId="183" fontId="5" fillId="2" borderId="23" xfId="0" applyNumberFormat="1" applyFont="1" applyFill="1" applyBorder="1" applyAlignment="1">
      <alignment horizontal="right"/>
    </xf>
    <xf numFmtId="183" fontId="5" fillId="0" borderId="24" xfId="0" applyNumberFormat="1" applyFont="1" applyBorder="1" applyAlignment="1">
      <alignment horizontal="right"/>
    </xf>
    <xf numFmtId="183" fontId="5" fillId="0" borderId="25" xfId="0" applyNumberFormat="1" applyFont="1" applyBorder="1" applyAlignment="1">
      <alignment horizontal="right"/>
    </xf>
    <xf numFmtId="183" fontId="4" fillId="0" borderId="5" xfId="0" applyNumberFormat="1" applyFont="1" applyBorder="1" applyAlignment="1">
      <alignment horizontal="left"/>
    </xf>
    <xf numFmtId="183" fontId="4" fillId="0" borderId="10" xfId="0" applyNumberFormat="1" applyFont="1" applyBorder="1" applyAlignment="1">
      <alignment horizontal="center"/>
    </xf>
    <xf numFmtId="183" fontId="4" fillId="2" borderId="5" xfId="0" applyNumberFormat="1" applyFont="1" applyFill="1" applyBorder="1"/>
    <xf numFmtId="184" fontId="5" fillId="0" borderId="10" xfId="0" applyNumberFormat="1" applyFont="1" applyBorder="1"/>
    <xf numFmtId="183" fontId="5" fillId="2" borderId="5" xfId="0" applyNumberFormat="1" applyFont="1" applyFill="1" applyBorder="1"/>
    <xf numFmtId="184" fontId="5" fillId="0" borderId="8" xfId="0" applyNumberFormat="1" applyFont="1" applyFill="1" applyBorder="1" applyAlignment="1">
      <alignment horizontal="right"/>
    </xf>
    <xf numFmtId="183" fontId="5" fillId="3" borderId="10" xfId="0" applyNumberFormat="1" applyFont="1" applyFill="1" applyBorder="1" applyAlignment="1">
      <alignment horizontal="right"/>
    </xf>
    <xf numFmtId="183" fontId="5" fillId="2" borderId="8" xfId="0" applyNumberFormat="1" applyFont="1" applyFill="1" applyBorder="1"/>
    <xf numFmtId="183" fontId="4" fillId="2" borderId="10" xfId="0" applyNumberFormat="1" applyFont="1" applyFill="1" applyBorder="1" applyAlignment="1">
      <alignment horizontal="right"/>
    </xf>
    <xf numFmtId="183" fontId="5" fillId="0" borderId="13" xfId="0" applyNumberFormat="1" applyFont="1" applyBorder="1"/>
    <xf numFmtId="184" fontId="5" fillId="0" borderId="8" xfId="0" applyNumberFormat="1" applyFont="1" applyBorder="1"/>
    <xf numFmtId="183" fontId="5" fillId="0" borderId="16" xfId="0" applyNumberFormat="1" applyFont="1" applyBorder="1"/>
    <xf numFmtId="184" fontId="5" fillId="2" borderId="26" xfId="0" applyNumberFormat="1" applyFont="1" applyFill="1" applyBorder="1"/>
    <xf numFmtId="188" fontId="5" fillId="0" borderId="4" xfId="0" applyNumberFormat="1" applyFont="1" applyFill="1" applyBorder="1" applyAlignment="1">
      <alignment horizontal="right"/>
    </xf>
    <xf numFmtId="183" fontId="4" fillId="2" borderId="27" xfId="0" applyNumberFormat="1" applyFont="1" applyFill="1" applyBorder="1" applyAlignment="1">
      <alignment horizontal="right"/>
    </xf>
    <xf numFmtId="188" fontId="5" fillId="0" borderId="4" xfId="0" applyNumberFormat="1" applyFont="1" applyBorder="1" applyAlignment="1">
      <alignment horizontal="right"/>
    </xf>
    <xf numFmtId="188" fontId="5" fillId="0" borderId="4" xfId="0" applyNumberFormat="1" applyFont="1" applyBorder="1"/>
    <xf numFmtId="188" fontId="5" fillId="4" borderId="4" xfId="0" applyNumberFormat="1" applyFont="1" applyFill="1" applyBorder="1" applyAlignment="1">
      <alignment horizontal="right"/>
    </xf>
    <xf numFmtId="188" fontId="5" fillId="4" borderId="4" xfId="0" applyNumberFormat="1" applyFont="1" applyFill="1" applyBorder="1"/>
    <xf numFmtId="188" fontId="0" fillId="0" borderId="4" xfId="0" applyNumberFormat="1" applyFill="1" applyBorder="1"/>
    <xf numFmtId="188" fontId="5" fillId="0" borderId="4" xfId="0" applyNumberFormat="1" applyFont="1" applyFill="1" applyBorder="1"/>
    <xf numFmtId="0" fontId="4" fillId="4" borderId="8" xfId="0" applyFont="1" applyFill="1" applyBorder="1"/>
    <xf numFmtId="188" fontId="4" fillId="0" borderId="9" xfId="0" applyNumberFormat="1" applyFont="1" applyBorder="1"/>
    <xf numFmtId="188" fontId="4" fillId="4" borderId="9" xfId="0" applyNumberFormat="1" applyFont="1" applyFill="1" applyBorder="1"/>
    <xf numFmtId="188" fontId="4" fillId="0" borderId="9" xfId="0" applyNumberFormat="1" applyFont="1" applyFill="1" applyBorder="1"/>
    <xf numFmtId="188" fontId="5" fillId="4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/>
    <xf numFmtId="188" fontId="4" fillId="0" borderId="12" xfId="0" applyNumberFormat="1" applyFont="1" applyFill="1" applyBorder="1"/>
    <xf numFmtId="0" fontId="4" fillId="4" borderId="5" xfId="0" applyFont="1" applyFill="1" applyBorder="1"/>
    <xf numFmtId="183" fontId="4" fillId="4" borderId="6" xfId="0" applyNumberFormat="1" applyFont="1" applyFill="1" applyBorder="1" applyAlignment="1">
      <alignment horizontal="right"/>
    </xf>
    <xf numFmtId="183" fontId="4" fillId="4" borderId="6" xfId="0" applyNumberFormat="1" applyFont="1" applyFill="1" applyBorder="1"/>
    <xf numFmtId="183" fontId="4" fillId="4" borderId="7" xfId="0" applyNumberFormat="1" applyFont="1" applyFill="1" applyBorder="1"/>
    <xf numFmtId="188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 horizontal="right"/>
    </xf>
    <xf numFmtId="188" fontId="5" fillId="0" borderId="11" xfId="0" applyNumberFormat="1" applyFont="1" applyBorder="1"/>
    <xf numFmtId="188" fontId="4" fillId="0" borderId="12" xfId="0" applyNumberFormat="1" applyFont="1" applyBorder="1"/>
    <xf numFmtId="188" fontId="5" fillId="4" borderId="6" xfId="0" applyNumberFormat="1" applyFont="1" applyFill="1" applyBorder="1" applyAlignment="1">
      <alignment horizontal="center"/>
    </xf>
    <xf numFmtId="188" fontId="5" fillId="4" borderId="6" xfId="0" applyNumberFormat="1" applyFont="1" applyFill="1" applyBorder="1" applyAlignment="1">
      <alignment horizontal="right"/>
    </xf>
    <xf numFmtId="188" fontId="5" fillId="4" borderId="6" xfId="0" applyNumberFormat="1" applyFont="1" applyFill="1" applyBorder="1"/>
    <xf numFmtId="188" fontId="4" fillId="4" borderId="7" xfId="0" applyNumberFormat="1" applyFont="1" applyFill="1" applyBorder="1"/>
    <xf numFmtId="0" fontId="0" fillId="4" borderId="10" xfId="0" applyFill="1" applyBorder="1"/>
    <xf numFmtId="188" fontId="4" fillId="4" borderId="12" xfId="0" applyNumberFormat="1" applyFont="1" applyFill="1" applyBorder="1"/>
    <xf numFmtId="184" fontId="0" fillId="0" borderId="13" xfId="0" applyNumberFormat="1" applyFill="1" applyBorder="1"/>
    <xf numFmtId="188" fontId="5" fillId="0" borderId="14" xfId="0" applyNumberFormat="1" applyFont="1" applyFill="1" applyBorder="1" applyAlignment="1">
      <alignment horizontal="right"/>
    </xf>
    <xf numFmtId="188" fontId="5" fillId="0" borderId="14" xfId="0" applyNumberFormat="1" applyFont="1" applyFill="1" applyBorder="1"/>
    <xf numFmtId="188" fontId="4" fillId="0" borderId="15" xfId="0" applyNumberFormat="1" applyFont="1" applyFill="1" applyBorder="1"/>
    <xf numFmtId="0" fontId="0" fillId="5" borderId="5" xfId="0" applyFill="1" applyBorder="1"/>
    <xf numFmtId="188" fontId="5" fillId="5" borderId="6" xfId="0" applyNumberFormat="1" applyFont="1" applyFill="1" applyBorder="1" applyAlignment="1">
      <alignment horizontal="right"/>
    </xf>
    <xf numFmtId="188" fontId="5" fillId="5" borderId="6" xfId="0" applyNumberFormat="1" applyFont="1" applyFill="1" applyBorder="1"/>
    <xf numFmtId="188" fontId="4" fillId="5" borderId="7" xfId="0" applyNumberFormat="1" applyFont="1" applyFill="1" applyBorder="1"/>
    <xf numFmtId="188" fontId="4" fillId="4" borderId="11" xfId="0" applyNumberFormat="1" applyFont="1" applyFill="1" applyBorder="1" applyAlignment="1">
      <alignment horizontal="right"/>
    </xf>
    <xf numFmtId="184" fontId="4" fillId="4" borderId="10" xfId="0" applyNumberFormat="1" applyFont="1" applyFill="1" applyBorder="1" applyAlignment="1">
      <alignment wrapText="1"/>
    </xf>
    <xf numFmtId="184" fontId="4" fillId="2" borderId="26" xfId="0" applyNumberFormat="1" applyFont="1" applyFill="1" applyBorder="1" applyAlignment="1">
      <alignment wrapText="1"/>
    </xf>
    <xf numFmtId="184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32</xdr:row>
      <xdr:rowOff>28575</xdr:rowOff>
    </xdr:from>
    <xdr:to>
      <xdr:col>6</xdr:col>
      <xdr:colOff>142875</xdr:colOff>
      <xdr:row>34</xdr:row>
      <xdr:rowOff>133350</xdr:rowOff>
    </xdr:to>
    <xdr:sp macro="" textlink="">
      <xdr:nvSpPr>
        <xdr:cNvPr id="4104" name="Oval 5"/>
        <xdr:cNvSpPr>
          <a:spLocks noChangeArrowheads="1"/>
        </xdr:cNvSpPr>
      </xdr:nvSpPr>
      <xdr:spPr bwMode="auto">
        <a:xfrm>
          <a:off x="2962275" y="5562600"/>
          <a:ext cx="600075" cy="60007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workbookViewId="0" topLeftCell="A7">
      <selection activeCell="A42" sqref="A42"/>
    </sheetView>
  </sheetViews>
  <sheetFormatPr defaultColWidth="11.421875" defaultRowHeight="12.75"/>
  <cols>
    <col min="1" max="1" width="26.7109375" style="0" customWidth="1"/>
    <col min="2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5.7109375" style="0" customWidth="1"/>
    <col min="7" max="7" width="3.7109375" style="0" customWidth="1"/>
    <col min="8" max="8" width="5.7109375" style="0" customWidth="1"/>
    <col min="9" max="9" width="3.7109375" style="0" customWidth="1"/>
    <col min="10" max="10" width="5.574218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8515625" style="0" customWidth="1"/>
    <col min="19" max="19" width="3.7109375" style="0" customWidth="1"/>
    <col min="20" max="20" width="5.851562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6.421875" style="0" customWidth="1"/>
    <col min="25" max="26" width="3.8515625" style="0" customWidth="1"/>
    <col min="27" max="27" width="6.7109375" style="0" customWidth="1"/>
    <col min="28" max="28" width="7.28125" style="0" customWidth="1"/>
  </cols>
  <sheetData>
    <row r="1" spans="1:28" ht="18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2"/>
    </row>
    <row r="2" spans="1:28" ht="18">
      <c r="A2" s="36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2"/>
    </row>
    <row r="3" spans="1:28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1"/>
    </row>
    <row r="4" spans="1:28" ht="12.75">
      <c r="A4" s="42"/>
      <c r="B4" s="43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  <c r="L4" s="43" t="s">
        <v>5</v>
      </c>
      <c r="M4" s="43"/>
      <c r="N4" s="43" t="s">
        <v>6</v>
      </c>
      <c r="O4" s="43"/>
      <c r="P4" s="43" t="s">
        <v>7</v>
      </c>
      <c r="Q4" s="43"/>
      <c r="R4" s="43" t="s">
        <v>8</v>
      </c>
      <c r="S4" s="43"/>
      <c r="T4" s="43" t="s">
        <v>9</v>
      </c>
      <c r="U4" s="43"/>
      <c r="V4" s="43" t="s">
        <v>10</v>
      </c>
      <c r="W4" s="43"/>
      <c r="X4" s="43" t="s">
        <v>11</v>
      </c>
      <c r="Y4" s="43"/>
      <c r="Z4" s="43"/>
      <c r="AA4" s="43" t="s">
        <v>12</v>
      </c>
      <c r="AB4" s="44"/>
    </row>
    <row r="5" spans="1:28" ht="13.5" thickBot="1">
      <c r="A5" s="53"/>
      <c r="B5" s="54" t="s">
        <v>13</v>
      </c>
      <c r="C5" s="54" t="s">
        <v>14</v>
      </c>
      <c r="D5" s="54" t="s">
        <v>13</v>
      </c>
      <c r="E5" s="54" t="s">
        <v>14</v>
      </c>
      <c r="F5" s="54" t="s">
        <v>13</v>
      </c>
      <c r="G5" s="54" t="s">
        <v>14</v>
      </c>
      <c r="H5" s="54" t="s">
        <v>13</v>
      </c>
      <c r="I5" s="54" t="s">
        <v>14</v>
      </c>
      <c r="J5" s="54" t="s">
        <v>13</v>
      </c>
      <c r="K5" s="54" t="s">
        <v>14</v>
      </c>
      <c r="L5" s="54" t="s">
        <v>13</v>
      </c>
      <c r="M5" s="54" t="s">
        <v>14</v>
      </c>
      <c r="N5" s="54" t="s">
        <v>13</v>
      </c>
      <c r="O5" s="54" t="s">
        <v>14</v>
      </c>
      <c r="P5" s="54" t="s">
        <v>13</v>
      </c>
      <c r="Q5" s="54" t="s">
        <v>14</v>
      </c>
      <c r="R5" s="54" t="s">
        <v>13</v>
      </c>
      <c r="S5" s="54" t="s">
        <v>14</v>
      </c>
      <c r="T5" s="54" t="s">
        <v>13</v>
      </c>
      <c r="U5" s="54" t="s">
        <v>14</v>
      </c>
      <c r="V5" s="54" t="s">
        <v>13</v>
      </c>
      <c r="W5" s="54" t="s">
        <v>14</v>
      </c>
      <c r="X5" s="54" t="s">
        <v>13</v>
      </c>
      <c r="Y5" s="54" t="s">
        <v>14</v>
      </c>
      <c r="Z5" s="54"/>
      <c r="AA5" s="54" t="s">
        <v>13</v>
      </c>
      <c r="AB5" s="55" t="s">
        <v>14</v>
      </c>
    </row>
    <row r="6" spans="1:28" ht="12.75">
      <c r="A6" s="122" t="s">
        <v>15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4"/>
      <c r="AA6" s="124"/>
      <c r="AB6" s="125"/>
    </row>
    <row r="7" spans="1:28" ht="13.5" thickBot="1">
      <c r="A7" s="60" t="s">
        <v>16</v>
      </c>
      <c r="B7" s="126">
        <v>0</v>
      </c>
      <c r="C7" s="127"/>
      <c r="D7" s="127">
        <f>B34</f>
        <v>-9.900000000000002</v>
      </c>
      <c r="E7" s="127"/>
      <c r="F7" s="127">
        <f>D34</f>
        <v>-14.900000000000002</v>
      </c>
      <c r="G7" s="127"/>
      <c r="H7" s="127">
        <f>F34</f>
        <v>-16.200000000000003</v>
      </c>
      <c r="I7" s="127"/>
      <c r="J7" s="127">
        <f>H34</f>
        <v>-12.000000000000004</v>
      </c>
      <c r="K7" s="127"/>
      <c r="L7" s="127">
        <f>J34</f>
        <v>-5.100000000000004</v>
      </c>
      <c r="M7" s="127"/>
      <c r="N7" s="127">
        <f>L34</f>
        <v>0.7999999999999954</v>
      </c>
      <c r="O7" s="127"/>
      <c r="P7" s="127">
        <f>N34</f>
        <v>4.4999999999999964</v>
      </c>
      <c r="Q7" s="127"/>
      <c r="R7" s="127">
        <f>P34</f>
        <v>7.4</v>
      </c>
      <c r="S7" s="127"/>
      <c r="T7" s="127">
        <f>R34</f>
        <v>7.200000000000005</v>
      </c>
      <c r="U7" s="127"/>
      <c r="V7" s="127">
        <f>T34</f>
        <v>9.200000000000006</v>
      </c>
      <c r="W7" s="127"/>
      <c r="X7" s="127">
        <f>V34</f>
        <v>8.200000000000006</v>
      </c>
      <c r="Y7" s="127"/>
      <c r="Z7" s="128"/>
      <c r="AA7" s="128"/>
      <c r="AB7" s="129"/>
    </row>
    <row r="8" spans="1:28" ht="12.75">
      <c r="A8" s="122" t="s">
        <v>35</v>
      </c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  <c r="AA8" s="132"/>
      <c r="AB8" s="133"/>
    </row>
    <row r="9" spans="1:28" ht="0.75" customHeight="1">
      <c r="A9" s="51" t="s">
        <v>32</v>
      </c>
      <c r="B9" s="113"/>
      <c r="C9" s="107"/>
      <c r="D9" s="107">
        <v>0</v>
      </c>
      <c r="E9" s="107"/>
      <c r="F9" s="107">
        <v>0</v>
      </c>
      <c r="G9" s="107"/>
      <c r="H9" s="107">
        <v>0</v>
      </c>
      <c r="I9" s="107"/>
      <c r="J9" s="107">
        <v>0</v>
      </c>
      <c r="K9" s="107"/>
      <c r="L9" s="107">
        <v>0</v>
      </c>
      <c r="M9" s="107"/>
      <c r="N9" s="107">
        <v>0</v>
      </c>
      <c r="O9" s="107"/>
      <c r="P9" s="107">
        <v>0</v>
      </c>
      <c r="Q9" s="107"/>
      <c r="R9" s="107">
        <v>0</v>
      </c>
      <c r="S9" s="107"/>
      <c r="T9" s="107">
        <v>0</v>
      </c>
      <c r="U9" s="107"/>
      <c r="V9" s="107">
        <v>0</v>
      </c>
      <c r="W9" s="107"/>
      <c r="X9" s="107">
        <v>0</v>
      </c>
      <c r="Y9" s="107"/>
      <c r="Z9" s="114"/>
      <c r="AA9" s="114">
        <f>SUM(X9+V9+T9+R9+P9+N9+L9+J9+H9+F9+D9+B10)</f>
        <v>0.5</v>
      </c>
      <c r="AB9" s="118"/>
    </row>
    <row r="10" spans="1:28" ht="12.75">
      <c r="A10" s="49" t="s">
        <v>34</v>
      </c>
      <c r="B10" s="107">
        <v>0.5</v>
      </c>
      <c r="C10" s="107"/>
      <c r="D10" s="107">
        <v>1.5</v>
      </c>
      <c r="E10" s="107"/>
      <c r="F10" s="107">
        <v>4.5</v>
      </c>
      <c r="G10" s="107"/>
      <c r="H10" s="107">
        <v>9.2</v>
      </c>
      <c r="I10" s="107"/>
      <c r="J10" s="107">
        <v>13.2</v>
      </c>
      <c r="K10" s="107"/>
      <c r="L10" s="107">
        <v>14.7</v>
      </c>
      <c r="M10" s="107"/>
      <c r="N10" s="107">
        <v>16</v>
      </c>
      <c r="O10" s="107"/>
      <c r="P10" s="107">
        <v>16.6</v>
      </c>
      <c r="Q10" s="107"/>
      <c r="R10" s="107">
        <v>12.3</v>
      </c>
      <c r="S10" s="107"/>
      <c r="T10" s="107">
        <v>9.3</v>
      </c>
      <c r="U10" s="107"/>
      <c r="V10" s="107">
        <v>5.1</v>
      </c>
      <c r="W10" s="107"/>
      <c r="X10" s="107">
        <v>4.7</v>
      </c>
      <c r="Y10" s="107"/>
      <c r="Z10" s="114"/>
      <c r="AA10" s="114">
        <f>SUM(X10+V10+T10+R10+P10+N10+L10+J10+H10+F10+D10+B10)</f>
        <v>107.60000000000001</v>
      </c>
      <c r="AB10" s="118"/>
    </row>
    <row r="11" spans="1:28" ht="25.5">
      <c r="A11" s="51" t="s">
        <v>47</v>
      </c>
      <c r="B11" s="107">
        <v>23.8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14"/>
      <c r="AA11" s="114">
        <f>SUM(X11+V11+T11+R11+P11+N11+L11+J11+H11+F11+D11+B11)</f>
        <v>23.8</v>
      </c>
      <c r="AB11" s="118"/>
    </row>
    <row r="12" spans="1:28" ht="12.75">
      <c r="A12" s="49" t="s">
        <v>49</v>
      </c>
      <c r="B12" s="107">
        <v>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14"/>
      <c r="AA12" s="114">
        <f>SUM(X12+V12+T12+R12+P12+N12+L12+J12+H12+F12+D12+B12)</f>
        <v>0</v>
      </c>
      <c r="AB12" s="118"/>
    </row>
    <row r="13" spans="1:28" ht="25.5">
      <c r="A13" s="51" t="s">
        <v>45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14"/>
      <c r="AA13" s="114">
        <f>SUM(X13+V13+T13+R13+P13+N13+L13+J13+H13+F13+D13+B13)</f>
        <v>0</v>
      </c>
      <c r="AB13" s="118"/>
    </row>
    <row r="14" spans="1:28" ht="13.5" thickBot="1">
      <c r="A14" s="134" t="s">
        <v>19</v>
      </c>
      <c r="B14" s="119">
        <f>SUM(B10:B13)</f>
        <v>24.3</v>
      </c>
      <c r="C14" s="119"/>
      <c r="D14" s="119">
        <f>SUM(D10:D13)</f>
        <v>1.5</v>
      </c>
      <c r="E14" s="119"/>
      <c r="F14" s="119">
        <f>SUM(F10:F13)</f>
        <v>4.5</v>
      </c>
      <c r="G14" s="119"/>
      <c r="H14" s="119">
        <f>SUM(H10:H13)</f>
        <v>9.2</v>
      </c>
      <c r="I14" s="119"/>
      <c r="J14" s="119">
        <f>SUM(J10:J13)</f>
        <v>13.2</v>
      </c>
      <c r="K14" s="119"/>
      <c r="L14" s="119">
        <f>SUM(L10:L13)</f>
        <v>14.7</v>
      </c>
      <c r="M14" s="119"/>
      <c r="N14" s="119">
        <f>SUM(N10:N13)</f>
        <v>16</v>
      </c>
      <c r="O14" s="119"/>
      <c r="P14" s="119">
        <f>SUM(P10:P13)</f>
        <v>16.6</v>
      </c>
      <c r="Q14" s="119"/>
      <c r="R14" s="119">
        <f>SUM(R10:R13)</f>
        <v>12.3</v>
      </c>
      <c r="S14" s="119"/>
      <c r="T14" s="119">
        <f>SUM(T10:T13)</f>
        <v>9.3</v>
      </c>
      <c r="U14" s="119"/>
      <c r="V14" s="119">
        <f>SUM(V10:V13)</f>
        <v>5.1</v>
      </c>
      <c r="W14" s="119"/>
      <c r="X14" s="119">
        <f>SUM(X10:X13)</f>
        <v>4.7</v>
      </c>
      <c r="Y14" s="119"/>
      <c r="Z14" s="119"/>
      <c r="AA14" s="119">
        <f>SUM(AA10:AA13)</f>
        <v>131.4</v>
      </c>
      <c r="AB14" s="135"/>
    </row>
    <row r="15" spans="1:28" ht="12.75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2"/>
      <c r="AA15" s="142"/>
      <c r="AB15" s="143"/>
    </row>
    <row r="16" spans="1:28" ht="12.75">
      <c r="A16" s="115" t="s">
        <v>30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2"/>
      <c r="AA16" s="112"/>
      <c r="AB16" s="117"/>
    </row>
    <row r="17" spans="1:28" ht="12.75">
      <c r="A17" s="49" t="s">
        <v>48</v>
      </c>
      <c r="B17" s="107">
        <v>23.8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14"/>
      <c r="AA17" s="114">
        <f>SUM(B17+D17)</f>
        <v>23.8</v>
      </c>
      <c r="AB17" s="118"/>
    </row>
    <row r="18" spans="1:28" ht="12.75" hidden="1">
      <c r="A18" s="49" t="s">
        <v>31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14"/>
      <c r="AA18" s="114"/>
      <c r="AB18" s="118"/>
    </row>
    <row r="19" spans="1:28" ht="25.5">
      <c r="A19" s="51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>
        <v>3</v>
      </c>
      <c r="M19" s="107"/>
      <c r="N19" s="107">
        <v>4.5</v>
      </c>
      <c r="O19" s="107"/>
      <c r="P19" s="107">
        <v>6</v>
      </c>
      <c r="Q19" s="107"/>
      <c r="R19" s="107">
        <v>6</v>
      </c>
      <c r="S19" s="107"/>
      <c r="T19" s="107">
        <v>3</v>
      </c>
      <c r="U19" s="107"/>
      <c r="V19" s="107">
        <v>1.5</v>
      </c>
      <c r="W19" s="107"/>
      <c r="X19" s="107"/>
      <c r="Y19" s="107"/>
      <c r="Z19" s="114"/>
      <c r="AA19" s="114">
        <f aca="true" t="shared" si="0" ref="AA19:AA26">SUM(X19+V19+T19+R19+P19+N19+L19+J19+H19+F19+D19+B19)</f>
        <v>24</v>
      </c>
      <c r="AB19" s="118"/>
    </row>
    <row r="20" spans="1:28" ht="12.75">
      <c r="A20" s="49" t="s">
        <v>21</v>
      </c>
      <c r="B20" s="107"/>
      <c r="C20" s="107"/>
      <c r="D20" s="107"/>
      <c r="E20" s="107"/>
      <c r="F20" s="107">
        <v>0.6</v>
      </c>
      <c r="G20" s="107"/>
      <c r="H20" s="107">
        <v>0</v>
      </c>
      <c r="I20" s="107"/>
      <c r="J20" s="107">
        <v>0.8</v>
      </c>
      <c r="K20" s="107"/>
      <c r="L20" s="107">
        <v>1</v>
      </c>
      <c r="M20" s="107"/>
      <c r="N20" s="107">
        <v>2.2</v>
      </c>
      <c r="O20" s="107"/>
      <c r="P20" s="107">
        <v>3.4</v>
      </c>
      <c r="Q20" s="107"/>
      <c r="R20" s="107">
        <v>1.5</v>
      </c>
      <c r="S20" s="107"/>
      <c r="T20" s="107"/>
      <c r="U20" s="107"/>
      <c r="V20" s="107"/>
      <c r="W20" s="107"/>
      <c r="X20" s="107">
        <v>1.2</v>
      </c>
      <c r="Y20" s="107"/>
      <c r="Z20" s="114"/>
      <c r="AA20" s="114">
        <f t="shared" si="0"/>
        <v>10.700000000000001</v>
      </c>
      <c r="AB20" s="118"/>
    </row>
    <row r="21" spans="1:28" ht="12.75">
      <c r="A21" s="49" t="s">
        <v>39</v>
      </c>
      <c r="B21" s="107">
        <v>2.8</v>
      </c>
      <c r="C21" s="107"/>
      <c r="D21" s="107">
        <v>0.7</v>
      </c>
      <c r="E21" s="107"/>
      <c r="F21" s="107">
        <v>0.7</v>
      </c>
      <c r="G21" s="107"/>
      <c r="H21" s="107">
        <v>0.7</v>
      </c>
      <c r="I21" s="107"/>
      <c r="J21" s="107">
        <v>0.7</v>
      </c>
      <c r="K21" s="107"/>
      <c r="L21" s="107">
        <v>0.7</v>
      </c>
      <c r="M21" s="107"/>
      <c r="N21" s="107">
        <v>0.7</v>
      </c>
      <c r="O21" s="107"/>
      <c r="P21" s="107">
        <v>0.7</v>
      </c>
      <c r="Q21" s="107"/>
      <c r="R21" s="107">
        <v>0.7</v>
      </c>
      <c r="S21" s="107"/>
      <c r="T21" s="107">
        <v>0.7</v>
      </c>
      <c r="U21" s="107"/>
      <c r="V21" s="107">
        <v>0.7</v>
      </c>
      <c r="W21" s="107"/>
      <c r="X21" s="107">
        <v>0.7</v>
      </c>
      <c r="Y21" s="107"/>
      <c r="Z21" s="114"/>
      <c r="AA21" s="114">
        <f t="shared" si="0"/>
        <v>10.5</v>
      </c>
      <c r="AB21" s="118"/>
    </row>
    <row r="22" spans="1:28" ht="12.75">
      <c r="A22" s="49" t="s">
        <v>42</v>
      </c>
      <c r="B22" s="107">
        <v>0.4</v>
      </c>
      <c r="C22" s="107"/>
      <c r="D22" s="107"/>
      <c r="E22" s="107"/>
      <c r="F22" s="107"/>
      <c r="G22" s="107"/>
      <c r="H22" s="107">
        <v>0.4</v>
      </c>
      <c r="I22" s="107"/>
      <c r="J22" s="107"/>
      <c r="K22" s="107"/>
      <c r="L22" s="107"/>
      <c r="M22" s="107"/>
      <c r="N22" s="107">
        <v>0.4</v>
      </c>
      <c r="O22" s="107"/>
      <c r="P22" s="107"/>
      <c r="Q22" s="107"/>
      <c r="R22" s="107"/>
      <c r="S22" s="107"/>
      <c r="T22" s="107">
        <v>0.4</v>
      </c>
      <c r="U22" s="107"/>
      <c r="V22" s="107"/>
      <c r="W22" s="107"/>
      <c r="X22" s="107"/>
      <c r="Y22" s="107"/>
      <c r="Z22" s="114"/>
      <c r="AA22" s="114">
        <f t="shared" si="0"/>
        <v>1.6</v>
      </c>
      <c r="AB22" s="118"/>
    </row>
    <row r="23" spans="1:28" ht="12.75">
      <c r="A23" s="49" t="s">
        <v>22</v>
      </c>
      <c r="B23" s="107">
        <v>0.4</v>
      </c>
      <c r="C23" s="107"/>
      <c r="D23" s="107">
        <v>0.4</v>
      </c>
      <c r="E23" s="107"/>
      <c r="F23" s="107">
        <v>0.5</v>
      </c>
      <c r="G23" s="107"/>
      <c r="H23" s="107">
        <v>0.6</v>
      </c>
      <c r="I23" s="107"/>
      <c r="J23" s="107">
        <v>0.7</v>
      </c>
      <c r="K23" s="107"/>
      <c r="L23" s="107">
        <v>0.8</v>
      </c>
      <c r="M23" s="107"/>
      <c r="N23" s="107">
        <v>0.8</v>
      </c>
      <c r="O23" s="107"/>
      <c r="P23" s="107">
        <v>0.7</v>
      </c>
      <c r="Q23" s="107"/>
      <c r="R23" s="107">
        <v>0.5</v>
      </c>
      <c r="S23" s="107"/>
      <c r="T23" s="107">
        <v>0.4</v>
      </c>
      <c r="U23" s="107"/>
      <c r="V23" s="107">
        <v>0.3</v>
      </c>
      <c r="W23" s="107"/>
      <c r="X23" s="107">
        <v>0.1</v>
      </c>
      <c r="Y23" s="107"/>
      <c r="Z23" s="114"/>
      <c r="AA23" s="114">
        <f t="shared" si="0"/>
        <v>6.2</v>
      </c>
      <c r="AB23" s="118"/>
    </row>
    <row r="24" spans="1:28" ht="12.75">
      <c r="A24" s="49" t="s">
        <v>23</v>
      </c>
      <c r="B24" s="107">
        <v>3.8</v>
      </c>
      <c r="C24" s="107"/>
      <c r="D24" s="107">
        <v>2.9</v>
      </c>
      <c r="E24" s="107"/>
      <c r="F24" s="107">
        <v>0.7</v>
      </c>
      <c r="G24" s="107"/>
      <c r="H24" s="107">
        <v>0.8</v>
      </c>
      <c r="I24" s="107"/>
      <c r="J24" s="107">
        <v>0.8</v>
      </c>
      <c r="K24" s="107"/>
      <c r="L24" s="107">
        <v>0.8</v>
      </c>
      <c r="M24" s="107"/>
      <c r="N24" s="107">
        <v>0.4</v>
      </c>
      <c r="O24" s="107"/>
      <c r="P24" s="107">
        <v>0.4</v>
      </c>
      <c r="Q24" s="107"/>
      <c r="R24" s="107">
        <v>0.5</v>
      </c>
      <c r="S24" s="107"/>
      <c r="T24" s="107">
        <v>0.3</v>
      </c>
      <c r="U24" s="107"/>
      <c r="V24" s="107">
        <v>0.3</v>
      </c>
      <c r="W24" s="107"/>
      <c r="X24" s="107">
        <v>0.8</v>
      </c>
      <c r="Y24" s="107"/>
      <c r="Z24" s="114"/>
      <c r="AA24" s="114">
        <f t="shared" si="0"/>
        <v>12.5</v>
      </c>
      <c r="AB24" s="118"/>
    </row>
    <row r="25" spans="1:28" ht="12.75">
      <c r="A25" s="49" t="s">
        <v>24</v>
      </c>
      <c r="B25" s="107">
        <v>0.5</v>
      </c>
      <c r="C25" s="107"/>
      <c r="D25" s="107"/>
      <c r="E25" s="107"/>
      <c r="F25" s="107">
        <v>0.8</v>
      </c>
      <c r="G25" s="107"/>
      <c r="H25" s="107"/>
      <c r="I25" s="107"/>
      <c r="J25" s="107">
        <v>0.8</v>
      </c>
      <c r="K25" s="107"/>
      <c r="L25" s="107"/>
      <c r="M25" s="107"/>
      <c r="N25" s="107">
        <v>0.8</v>
      </c>
      <c r="O25" s="107"/>
      <c r="P25" s="107"/>
      <c r="Q25" s="107"/>
      <c r="R25" s="107">
        <v>0.8</v>
      </c>
      <c r="S25" s="107"/>
      <c r="T25" s="107"/>
      <c r="U25" s="107"/>
      <c r="V25" s="107">
        <v>0.8</v>
      </c>
      <c r="W25" s="107"/>
      <c r="X25" s="107"/>
      <c r="Y25" s="107"/>
      <c r="Z25" s="114"/>
      <c r="AA25" s="114">
        <f t="shared" si="0"/>
        <v>4.5</v>
      </c>
      <c r="AB25" s="118"/>
    </row>
    <row r="26" spans="1:28" ht="12.75">
      <c r="A26" s="49" t="s">
        <v>36</v>
      </c>
      <c r="B26" s="107">
        <v>0.2</v>
      </c>
      <c r="C26" s="107"/>
      <c r="D26" s="107">
        <v>0.2</v>
      </c>
      <c r="E26" s="107"/>
      <c r="F26" s="107">
        <v>0.2</v>
      </c>
      <c r="G26" s="107"/>
      <c r="H26" s="107">
        <v>0.2</v>
      </c>
      <c r="I26" s="107"/>
      <c r="J26" s="107">
        <v>0.2</v>
      </c>
      <c r="K26" s="107"/>
      <c r="L26" s="107">
        <v>0.2</v>
      </c>
      <c r="M26" s="107"/>
      <c r="N26" s="107">
        <v>0.2</v>
      </c>
      <c r="O26" s="107"/>
      <c r="P26" s="107">
        <v>0.2</v>
      </c>
      <c r="Q26" s="107"/>
      <c r="R26" s="107">
        <v>0.2</v>
      </c>
      <c r="S26" s="107"/>
      <c r="T26" s="107">
        <v>0.2</v>
      </c>
      <c r="U26" s="107"/>
      <c r="V26" s="107">
        <v>0.2</v>
      </c>
      <c r="W26" s="107"/>
      <c r="X26" s="107">
        <v>0.2</v>
      </c>
      <c r="Y26" s="107"/>
      <c r="Z26" s="114"/>
      <c r="AA26" s="114">
        <f t="shared" si="0"/>
        <v>2.4</v>
      </c>
      <c r="AB26" s="118"/>
    </row>
    <row r="27" spans="1:28" ht="12.75">
      <c r="A27" s="49" t="s">
        <v>37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14"/>
      <c r="AA27" s="114"/>
      <c r="AB27" s="118"/>
    </row>
    <row r="28" spans="1:28" ht="12.75">
      <c r="A28" s="49" t="s">
        <v>26</v>
      </c>
      <c r="B28" s="107">
        <v>2.1</v>
      </c>
      <c r="C28" s="107"/>
      <c r="D28" s="107">
        <v>2.1</v>
      </c>
      <c r="E28" s="107"/>
      <c r="F28" s="107">
        <v>2.1</v>
      </c>
      <c r="G28" s="107"/>
      <c r="H28" s="107">
        <v>2.1</v>
      </c>
      <c r="I28" s="107"/>
      <c r="J28" s="107">
        <v>2.1</v>
      </c>
      <c r="K28" s="107"/>
      <c r="L28" s="107">
        <v>2.1</v>
      </c>
      <c r="M28" s="107"/>
      <c r="N28" s="107">
        <v>2.1</v>
      </c>
      <c r="O28" s="107"/>
      <c r="P28" s="107">
        <v>2.1</v>
      </c>
      <c r="Q28" s="107"/>
      <c r="R28" s="107">
        <v>2.1</v>
      </c>
      <c r="S28" s="107"/>
      <c r="T28" s="107">
        <v>2.1</v>
      </c>
      <c r="U28" s="107"/>
      <c r="V28" s="107">
        <v>2.1</v>
      </c>
      <c r="W28" s="107"/>
      <c r="X28" s="107">
        <v>2.2</v>
      </c>
      <c r="Y28" s="107"/>
      <c r="Z28" s="114"/>
      <c r="AA28" s="114">
        <f>SUM(X28+V28+T28+R28+P28+N28+L28+J28+H28+F28+D28+B28)</f>
        <v>25.300000000000004</v>
      </c>
      <c r="AB28" s="118"/>
    </row>
    <row r="29" spans="1:28" ht="12.75">
      <c r="A29" s="49" t="s">
        <v>27</v>
      </c>
      <c r="B29" s="107">
        <v>0.2</v>
      </c>
      <c r="C29" s="107"/>
      <c r="D29" s="107">
        <v>0.2</v>
      </c>
      <c r="E29" s="107"/>
      <c r="F29" s="107">
        <v>0.2</v>
      </c>
      <c r="G29" s="107"/>
      <c r="H29" s="107">
        <v>0.2</v>
      </c>
      <c r="I29" s="107"/>
      <c r="J29" s="107">
        <v>0.2</v>
      </c>
      <c r="K29" s="107"/>
      <c r="L29" s="107">
        <v>0.2</v>
      </c>
      <c r="M29" s="107"/>
      <c r="N29" s="107">
        <v>0.2</v>
      </c>
      <c r="O29" s="107"/>
      <c r="P29" s="107">
        <v>0.2</v>
      </c>
      <c r="Q29" s="107"/>
      <c r="R29" s="107">
        <v>0.2</v>
      </c>
      <c r="S29" s="107"/>
      <c r="T29" s="107">
        <v>0.2</v>
      </c>
      <c r="U29" s="107"/>
      <c r="V29" s="107">
        <v>0.2</v>
      </c>
      <c r="W29" s="107"/>
      <c r="X29" s="107">
        <v>0.2</v>
      </c>
      <c r="Y29" s="107"/>
      <c r="Z29" s="114"/>
      <c r="AA29" s="114">
        <f>SUM(X29+V29+T29+R29+P29+N29+L29+J29+H29+F29+D29+B29)</f>
        <v>2.4</v>
      </c>
      <c r="AB29" s="118"/>
    </row>
    <row r="30" spans="1:28" s="30" customFormat="1" ht="13.5" thickBot="1">
      <c r="A30" s="134" t="s">
        <v>28</v>
      </c>
      <c r="B30" s="144">
        <f>SUM(B17:B29)</f>
        <v>34.2</v>
      </c>
      <c r="C30" s="144"/>
      <c r="D30" s="144">
        <f>SUM(D17:D29)</f>
        <v>6.500000000000001</v>
      </c>
      <c r="E30" s="144"/>
      <c r="F30" s="144">
        <f>SUM(F17:F29)</f>
        <v>5.8</v>
      </c>
      <c r="G30" s="144"/>
      <c r="H30" s="144">
        <f>SUM(H17:H29)</f>
        <v>5.000000000000001</v>
      </c>
      <c r="I30" s="144"/>
      <c r="J30" s="144">
        <f>SUM(J17:J29)</f>
        <v>6.3</v>
      </c>
      <c r="K30" s="144"/>
      <c r="L30" s="144">
        <f>SUM(L17:L29)</f>
        <v>8.799999999999999</v>
      </c>
      <c r="M30" s="144"/>
      <c r="N30" s="144">
        <f>SUM(N17:N29)</f>
        <v>12.3</v>
      </c>
      <c r="O30" s="144"/>
      <c r="P30" s="144">
        <f>SUM(P17:P29)</f>
        <v>13.699999999999998</v>
      </c>
      <c r="Q30" s="144"/>
      <c r="R30" s="144">
        <f>SUM(R17:R29)</f>
        <v>12.499999999999998</v>
      </c>
      <c r="S30" s="144"/>
      <c r="T30" s="144">
        <f>SUM(T17:T29)</f>
        <v>7.300000000000002</v>
      </c>
      <c r="U30" s="144"/>
      <c r="V30" s="144">
        <f>SUM(V17:V29)</f>
        <v>6.1000000000000005</v>
      </c>
      <c r="W30" s="144"/>
      <c r="X30" s="144">
        <f>SUM(X17:X29)</f>
        <v>5.4</v>
      </c>
      <c r="Y30" s="144"/>
      <c r="Z30" s="144"/>
      <c r="AA30" s="144">
        <f>SUM(AA17:AA29)</f>
        <v>123.9</v>
      </c>
      <c r="AB30" s="135"/>
    </row>
    <row r="31" spans="1:28" ht="12.75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8"/>
      <c r="AA31" s="138"/>
      <c r="AB31" s="139"/>
    </row>
    <row r="32" spans="1:28" ht="12.75">
      <c r="A32" s="52" t="s">
        <v>29</v>
      </c>
      <c r="B32" s="109">
        <f>B14-B30</f>
        <v>-9.900000000000002</v>
      </c>
      <c r="C32" s="109"/>
      <c r="D32" s="109">
        <f>D14-D30</f>
        <v>-5.000000000000001</v>
      </c>
      <c r="E32" s="109"/>
      <c r="F32" s="109">
        <f>F14-F30</f>
        <v>-1.2999999999999998</v>
      </c>
      <c r="G32" s="109"/>
      <c r="H32" s="109">
        <f>H14-H30</f>
        <v>4.199999999999998</v>
      </c>
      <c r="I32" s="109"/>
      <c r="J32" s="109">
        <f>J14-J30</f>
        <v>6.8999999999999995</v>
      </c>
      <c r="K32" s="109"/>
      <c r="L32" s="109">
        <f>L14-L30</f>
        <v>5.9</v>
      </c>
      <c r="M32" s="109"/>
      <c r="N32" s="109">
        <f>N14-N30</f>
        <v>3.6999999999999993</v>
      </c>
      <c r="O32" s="109"/>
      <c r="P32" s="109">
        <f>P14-P30</f>
        <v>2.900000000000004</v>
      </c>
      <c r="Q32" s="109"/>
      <c r="R32" s="109">
        <f>R14-R30</f>
        <v>-0.1999999999999975</v>
      </c>
      <c r="S32" s="109"/>
      <c r="T32" s="109">
        <f>T14-T30</f>
        <v>1.9999999999999991</v>
      </c>
      <c r="U32" s="109"/>
      <c r="V32" s="109">
        <f>V14-V30</f>
        <v>-1.0000000000000009</v>
      </c>
      <c r="W32" s="109"/>
      <c r="X32" s="109">
        <f>X14-X30</f>
        <v>-0.7000000000000002</v>
      </c>
      <c r="Y32" s="109"/>
      <c r="Z32" s="110"/>
      <c r="AA32" s="110"/>
      <c r="AB32" s="116"/>
    </row>
    <row r="33" spans="1:28" ht="12.75">
      <c r="A33" s="47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10"/>
      <c r="AA33" s="110"/>
      <c r="AB33" s="116"/>
    </row>
    <row r="34" spans="1:28" ht="26.25" thickBot="1">
      <c r="A34" s="145" t="s">
        <v>55</v>
      </c>
      <c r="B34" s="119">
        <f>B14-B30</f>
        <v>-9.900000000000002</v>
      </c>
      <c r="C34" s="119"/>
      <c r="D34" s="119">
        <f>D7+D14-D30</f>
        <v>-14.900000000000002</v>
      </c>
      <c r="E34" s="119"/>
      <c r="F34" s="119">
        <f>F7+F14-F30</f>
        <v>-16.200000000000003</v>
      </c>
      <c r="G34" s="119"/>
      <c r="H34" s="119">
        <f>H7+H14-H30</f>
        <v>-12.000000000000004</v>
      </c>
      <c r="I34" s="119"/>
      <c r="J34" s="119">
        <f>J7+J14-J30</f>
        <v>-5.100000000000004</v>
      </c>
      <c r="K34" s="119"/>
      <c r="L34" s="119">
        <f>L7+L14-L30</f>
        <v>0.7999999999999954</v>
      </c>
      <c r="M34" s="119"/>
      <c r="N34" s="119">
        <f>N7+N14-N30</f>
        <v>4.4999999999999964</v>
      </c>
      <c r="O34" s="119"/>
      <c r="P34" s="119">
        <f>P7+P14-P30</f>
        <v>7.4</v>
      </c>
      <c r="Q34" s="119"/>
      <c r="R34" s="119">
        <f>R7+R14-R30</f>
        <v>7.200000000000005</v>
      </c>
      <c r="S34" s="119"/>
      <c r="T34" s="119">
        <f>T7+T14-T30</f>
        <v>9.200000000000006</v>
      </c>
      <c r="U34" s="119"/>
      <c r="V34" s="119">
        <f>V7+V14-V30</f>
        <v>8.200000000000006</v>
      </c>
      <c r="W34" s="119"/>
      <c r="X34" s="119">
        <f>X7+X14-X30</f>
        <v>7.500000000000005</v>
      </c>
      <c r="Y34" s="119"/>
      <c r="Z34" s="120"/>
      <c r="AA34" s="120"/>
      <c r="AB34" s="121"/>
    </row>
    <row r="35" spans="1:28" ht="12.75">
      <c r="A35" s="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7"/>
    </row>
    <row r="36" spans="1:28" ht="12.75">
      <c r="A36" s="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7"/>
    </row>
    <row r="37" spans="1:28" ht="12.75">
      <c r="A37" s="1" t="s">
        <v>50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7"/>
    </row>
    <row r="38" spans="1:28" ht="12.75">
      <c r="A38" s="4" t="s">
        <v>56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7"/>
    </row>
    <row r="39" spans="1:28" ht="12.75">
      <c r="A39" s="4" t="s">
        <v>43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7"/>
    </row>
    <row r="40" spans="1:28" ht="12.75">
      <c r="A40" s="4" t="s">
        <v>44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Y40" s="23"/>
      <c r="Z40" s="24"/>
      <c r="AA40" s="24"/>
      <c r="AB40" s="27"/>
    </row>
    <row r="41" spans="1:28" ht="12.75">
      <c r="A41" s="4" t="s">
        <v>57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Y41" s="28"/>
      <c r="Z41" s="28"/>
      <c r="AA41" s="14"/>
      <c r="AB41" s="29"/>
    </row>
    <row r="42" spans="1:24" ht="12.75">
      <c r="A42" s="4" t="s">
        <v>58</v>
      </c>
      <c r="X42" s="37" t="s">
        <v>51</v>
      </c>
    </row>
  </sheetData>
  <printOptions/>
  <pageMargins left="0" right="0" top="0.1968503937007874" bottom="0.1968503937007874" header="0.31496062992125984" footer="0.31496062992125984"/>
  <pageSetup fitToHeight="1" fitToWidth="1" horizontalDpi="525" verticalDpi="525" orientation="landscape" paperSize="9" scale="92" r:id="rId2"/>
  <rowBreaks count="1" manualBreakCount="1">
    <brk id="1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 topLeftCell="A7">
      <selection activeCell="A38" sqref="A38"/>
    </sheetView>
  </sheetViews>
  <sheetFormatPr defaultColWidth="11.421875" defaultRowHeight="12.75"/>
  <cols>
    <col min="1" max="1" width="25.00390625" style="18" customWidth="1"/>
    <col min="2" max="25" width="5.8515625" style="2" customWidth="1"/>
    <col min="26" max="26" width="5.8515625" style="3" customWidth="1"/>
    <col min="27" max="27" width="5.8515625" style="1" customWidth="1"/>
    <col min="28" max="28" width="11.421875" style="1" hidden="1" customWidth="1"/>
    <col min="29" max="16384" width="11.421875" style="4" customWidth="1"/>
  </cols>
  <sheetData>
    <row r="1" ht="12.75">
      <c r="A1" s="1"/>
    </row>
    <row r="2" ht="23.25">
      <c r="A2" s="5" t="s">
        <v>41</v>
      </c>
    </row>
    <row r="3" ht="18">
      <c r="A3" s="36" t="s">
        <v>46</v>
      </c>
    </row>
    <row r="4" ht="13.5" thickBot="1">
      <c r="A4" s="1"/>
    </row>
    <row r="5" spans="1:28" s="7" customFormat="1" ht="12.75">
      <c r="A5" s="42"/>
      <c r="B5" s="43" t="s">
        <v>0</v>
      </c>
      <c r="C5" s="43"/>
      <c r="D5" s="43" t="s">
        <v>1</v>
      </c>
      <c r="E5" s="43"/>
      <c r="F5" s="43" t="s">
        <v>2</v>
      </c>
      <c r="G5" s="43"/>
      <c r="H5" s="43" t="s">
        <v>3</v>
      </c>
      <c r="I5" s="43"/>
      <c r="J5" s="43" t="s">
        <v>4</v>
      </c>
      <c r="K5" s="43"/>
      <c r="L5" s="43" t="s">
        <v>5</v>
      </c>
      <c r="M5" s="43"/>
      <c r="N5" s="43" t="s">
        <v>6</v>
      </c>
      <c r="O5" s="43"/>
      <c r="P5" s="43" t="s">
        <v>7</v>
      </c>
      <c r="Q5" s="43"/>
      <c r="R5" s="43" t="s">
        <v>8</v>
      </c>
      <c r="S5" s="43"/>
      <c r="T5" s="43" t="s">
        <v>9</v>
      </c>
      <c r="U5" s="43"/>
      <c r="V5" s="43" t="s">
        <v>10</v>
      </c>
      <c r="W5" s="43"/>
      <c r="X5" s="43" t="s">
        <v>11</v>
      </c>
      <c r="Y5" s="83"/>
      <c r="Z5" s="94" t="s">
        <v>12</v>
      </c>
      <c r="AA5" s="44"/>
      <c r="AB5" s="6"/>
    </row>
    <row r="6" spans="1:28" s="9" customFormat="1" ht="13.5" thickBot="1">
      <c r="A6" s="53"/>
      <c r="B6" s="54" t="s">
        <v>13</v>
      </c>
      <c r="C6" s="54" t="s">
        <v>14</v>
      </c>
      <c r="D6" s="54" t="s">
        <v>13</v>
      </c>
      <c r="E6" s="54" t="s">
        <v>14</v>
      </c>
      <c r="F6" s="54" t="s">
        <v>13</v>
      </c>
      <c r="G6" s="54" t="s">
        <v>14</v>
      </c>
      <c r="H6" s="54" t="s">
        <v>13</v>
      </c>
      <c r="I6" s="54" t="s">
        <v>14</v>
      </c>
      <c r="J6" s="54" t="s">
        <v>13</v>
      </c>
      <c r="K6" s="54" t="s">
        <v>14</v>
      </c>
      <c r="L6" s="54" t="s">
        <v>13</v>
      </c>
      <c r="M6" s="54" t="s">
        <v>14</v>
      </c>
      <c r="N6" s="54" t="s">
        <v>13</v>
      </c>
      <c r="O6" s="54" t="s">
        <v>14</v>
      </c>
      <c r="P6" s="54" t="s">
        <v>13</v>
      </c>
      <c r="Q6" s="54" t="s">
        <v>14</v>
      </c>
      <c r="R6" s="54" t="s">
        <v>13</v>
      </c>
      <c r="S6" s="54" t="s">
        <v>14</v>
      </c>
      <c r="T6" s="54" t="s">
        <v>13</v>
      </c>
      <c r="U6" s="54" t="s">
        <v>14</v>
      </c>
      <c r="V6" s="54" t="s">
        <v>13</v>
      </c>
      <c r="W6" s="54" t="s">
        <v>14</v>
      </c>
      <c r="X6" s="54" t="s">
        <v>13</v>
      </c>
      <c r="Y6" s="84" t="s">
        <v>14</v>
      </c>
      <c r="Z6" s="95" t="s">
        <v>13</v>
      </c>
      <c r="AA6" s="55" t="s">
        <v>14</v>
      </c>
      <c r="AB6" s="8"/>
    </row>
    <row r="7" spans="1:28" ht="12.75">
      <c r="A7" s="56" t="s">
        <v>15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85"/>
      <c r="Z7" s="96"/>
      <c r="AA7" s="59"/>
      <c r="AB7" s="10"/>
    </row>
    <row r="8" spans="1:27" ht="13.5" thickBot="1">
      <c r="A8" s="60" t="s">
        <v>16</v>
      </c>
      <c r="B8" s="61">
        <v>0</v>
      </c>
      <c r="C8" s="62">
        <v>0</v>
      </c>
      <c r="D8" s="62">
        <f aca="true" t="shared" si="0" ref="D8:Y8">SUM(B34)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86">
        <f t="shared" si="0"/>
        <v>0</v>
      </c>
      <c r="Z8" s="97"/>
      <c r="AA8" s="63"/>
    </row>
    <row r="9" spans="1:28" ht="12.75">
      <c r="A9" s="56" t="s">
        <v>17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87"/>
      <c r="Z9" s="98"/>
      <c r="AA9" s="59"/>
      <c r="AB9" s="10"/>
    </row>
    <row r="10" spans="1:27" ht="12.75">
      <c r="A10" s="49" t="s">
        <v>18</v>
      </c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99">
        <f aca="true" t="shared" si="1" ref="Z10:AA12">SUM(X10,V10,T10,R10,P10,N10,L10,J10,H10,F10,D10,B10)</f>
        <v>0</v>
      </c>
      <c r="AA10" s="50">
        <f t="shared" si="1"/>
        <v>0</v>
      </c>
    </row>
    <row r="11" spans="1:28" s="12" customFormat="1" ht="25.5">
      <c r="A11" s="51" t="s">
        <v>54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88"/>
      <c r="Z11" s="99">
        <f t="shared" si="1"/>
        <v>0</v>
      </c>
      <c r="AA11" s="50">
        <f t="shared" si="1"/>
        <v>0</v>
      </c>
      <c r="AB11" s="11"/>
    </row>
    <row r="12" spans="1:27" ht="12.75">
      <c r="A12" s="49" t="s">
        <v>53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88"/>
      <c r="Z12" s="99">
        <f t="shared" si="1"/>
        <v>0</v>
      </c>
      <c r="AA12" s="50">
        <f t="shared" si="1"/>
        <v>0</v>
      </c>
    </row>
    <row r="13" spans="1:27" ht="25.5">
      <c r="A13" s="51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88"/>
      <c r="Z13" s="99"/>
      <c r="AA13" s="50"/>
    </row>
    <row r="14" spans="1:27" ht="13.5" thickBot="1">
      <c r="A14" s="67" t="s">
        <v>19</v>
      </c>
      <c r="B14" s="68">
        <f aca="true" t="shared" si="2" ref="B14:AA14">SUM(B10:B13)</f>
        <v>0</v>
      </c>
      <c r="C14" s="68">
        <f t="shared" si="2"/>
        <v>0</v>
      </c>
      <c r="D14" s="68">
        <f t="shared" si="2"/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8">
        <f t="shared" si="2"/>
        <v>0</v>
      </c>
      <c r="Q14" s="68">
        <f t="shared" si="2"/>
        <v>0</v>
      </c>
      <c r="R14" s="68">
        <f t="shared" si="2"/>
        <v>0</v>
      </c>
      <c r="S14" s="68">
        <f t="shared" si="2"/>
        <v>0</v>
      </c>
      <c r="T14" s="68">
        <f t="shared" si="2"/>
        <v>0</v>
      </c>
      <c r="U14" s="68">
        <f t="shared" si="2"/>
        <v>0</v>
      </c>
      <c r="V14" s="68">
        <f t="shared" si="2"/>
        <v>0</v>
      </c>
      <c r="W14" s="68">
        <f t="shared" si="2"/>
        <v>0</v>
      </c>
      <c r="X14" s="68">
        <f t="shared" si="2"/>
        <v>0</v>
      </c>
      <c r="Y14" s="89">
        <f t="shared" si="2"/>
        <v>0</v>
      </c>
      <c r="Z14" s="100">
        <f t="shared" si="2"/>
        <v>0</v>
      </c>
      <c r="AA14" s="69">
        <f t="shared" si="2"/>
        <v>0</v>
      </c>
    </row>
    <row r="15" spans="1:28" ht="12.75">
      <c r="A15" s="7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90"/>
      <c r="Z15" s="72"/>
      <c r="AA15" s="75"/>
      <c r="AB15" s="10"/>
    </row>
    <row r="16" spans="1:27" ht="12.75">
      <c r="A16" s="45" t="s">
        <v>30</v>
      </c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91"/>
      <c r="Z16" s="101"/>
      <c r="AA16" s="46"/>
    </row>
    <row r="17" spans="1:28" ht="12.75">
      <c r="A17" s="49" t="s">
        <v>48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88"/>
      <c r="Z17" s="99">
        <f aca="true" t="shared" si="3" ref="Z17:Z27">SUM(X17,V17,T17,R17,P17,N17,L17,J17,H17,F17,D17,B17)</f>
        <v>0</v>
      </c>
      <c r="AA17" s="50">
        <f aca="true" t="shared" si="4" ref="AA17:AA27">SUM(Y17,W17,U17,S17,Q17,O17,M17,K17,I17,G17,E17,C17)</f>
        <v>0</v>
      </c>
      <c r="AB17" s="10"/>
    </row>
    <row r="18" spans="1:27" ht="12.75" hidden="1">
      <c r="A18" s="49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88"/>
      <c r="Z18" s="99">
        <f t="shared" si="3"/>
        <v>0</v>
      </c>
      <c r="AA18" s="50">
        <f t="shared" si="4"/>
        <v>0</v>
      </c>
    </row>
    <row r="19" spans="1:27" ht="25.5">
      <c r="A19" s="51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88"/>
      <c r="Z19" s="99">
        <f t="shared" si="3"/>
        <v>0</v>
      </c>
      <c r="AA19" s="50">
        <f t="shared" si="4"/>
        <v>0</v>
      </c>
    </row>
    <row r="20" spans="1:27" ht="12.75">
      <c r="A20" s="49" t="s">
        <v>21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88"/>
      <c r="Z20" s="99">
        <f t="shared" si="3"/>
        <v>0</v>
      </c>
      <c r="AA20" s="50">
        <f t="shared" si="4"/>
        <v>0</v>
      </c>
    </row>
    <row r="21" spans="1:27" ht="25.5">
      <c r="A21" s="51" t="s">
        <v>39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88"/>
      <c r="Z21" s="99">
        <f t="shared" si="3"/>
        <v>0</v>
      </c>
      <c r="AA21" s="50">
        <f t="shared" si="4"/>
        <v>0</v>
      </c>
    </row>
    <row r="22" spans="1:27" ht="12.75">
      <c r="A22" s="49" t="s">
        <v>42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88"/>
      <c r="Z22" s="99">
        <f t="shared" si="3"/>
        <v>0</v>
      </c>
      <c r="AA22" s="50">
        <f t="shared" si="4"/>
        <v>0</v>
      </c>
    </row>
    <row r="23" spans="1:27" ht="12.75">
      <c r="A23" s="49" t="s">
        <v>22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88"/>
      <c r="Z23" s="99">
        <f t="shared" si="3"/>
        <v>0</v>
      </c>
      <c r="AA23" s="50">
        <f t="shared" si="4"/>
        <v>0</v>
      </c>
    </row>
    <row r="24" spans="1:27" ht="12.75">
      <c r="A24" s="49" t="s">
        <v>23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88"/>
      <c r="Z24" s="99">
        <f t="shared" si="3"/>
        <v>0</v>
      </c>
      <c r="AA24" s="50">
        <f t="shared" si="4"/>
        <v>0</v>
      </c>
    </row>
    <row r="25" spans="1:27" ht="12.75">
      <c r="A25" s="49" t="s">
        <v>24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88"/>
      <c r="Z25" s="99">
        <f t="shared" si="3"/>
        <v>0</v>
      </c>
      <c r="AA25" s="50">
        <f t="shared" si="4"/>
        <v>0</v>
      </c>
    </row>
    <row r="26" spans="1:27" ht="12.75">
      <c r="A26" s="49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88"/>
      <c r="Z26" s="99">
        <f t="shared" si="3"/>
        <v>0</v>
      </c>
      <c r="AA26" s="50">
        <f t="shared" si="4"/>
        <v>0</v>
      </c>
    </row>
    <row r="27" spans="1:27" ht="12.75">
      <c r="A27" s="49" t="s">
        <v>37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88"/>
      <c r="Z27" s="99">
        <f t="shared" si="3"/>
        <v>0</v>
      </c>
      <c r="AA27" s="50">
        <f t="shared" si="4"/>
        <v>0</v>
      </c>
    </row>
    <row r="28" spans="1:27" ht="12.75">
      <c r="A28" s="49" t="s">
        <v>26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88"/>
      <c r="Z28" s="99">
        <f>SUM(B28,D28,F28,H28,J28,L28,N28,P28,R28,T28,V28,X28)</f>
        <v>0</v>
      </c>
      <c r="AA28" s="50">
        <f>SUM(Y28,W28,U28,S28,Q28,O28,M28,K28,I28,G28,E28,C28)</f>
        <v>0</v>
      </c>
    </row>
    <row r="29" spans="1:27" ht="12.75">
      <c r="A29" s="49" t="s">
        <v>27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88"/>
      <c r="Z29" s="99">
        <f>SUM(X29,V29,T29,R29,P29,N29,L29,J29,H29,F29,D29,B29)</f>
        <v>0</v>
      </c>
      <c r="AA29" s="50">
        <f>SUM(Y29,W29,U29,S29,Q29,O29,M29,K29,I29,G29,E29,C29)</f>
        <v>0</v>
      </c>
    </row>
    <row r="30" spans="1:28" s="32" customFormat="1" ht="13.5" thickBot="1">
      <c r="A30" s="76" t="s">
        <v>28</v>
      </c>
      <c r="B30" s="77">
        <f aca="true" t="shared" si="5" ref="B30:AA30">SUM(B17:B29)</f>
        <v>0</v>
      </c>
      <c r="C30" s="77">
        <f t="shared" si="5"/>
        <v>0</v>
      </c>
      <c r="D30" s="77">
        <f t="shared" si="5"/>
        <v>0</v>
      </c>
      <c r="E30" s="77">
        <f t="shared" si="5"/>
        <v>0</v>
      </c>
      <c r="F30" s="77">
        <f t="shared" si="5"/>
        <v>0</v>
      </c>
      <c r="G30" s="77">
        <f t="shared" si="5"/>
        <v>0</v>
      </c>
      <c r="H30" s="77">
        <f t="shared" si="5"/>
        <v>0</v>
      </c>
      <c r="I30" s="77">
        <f t="shared" si="5"/>
        <v>0</v>
      </c>
      <c r="J30" s="77">
        <f t="shared" si="5"/>
        <v>0</v>
      </c>
      <c r="K30" s="77">
        <f t="shared" si="5"/>
        <v>0</v>
      </c>
      <c r="L30" s="77">
        <f t="shared" si="5"/>
        <v>0</v>
      </c>
      <c r="M30" s="77">
        <f t="shared" si="5"/>
        <v>0</v>
      </c>
      <c r="N30" s="77">
        <f t="shared" si="5"/>
        <v>0</v>
      </c>
      <c r="O30" s="77">
        <f t="shared" si="5"/>
        <v>0</v>
      </c>
      <c r="P30" s="77">
        <f t="shared" si="5"/>
        <v>0</v>
      </c>
      <c r="Q30" s="77">
        <f t="shared" si="5"/>
        <v>0</v>
      </c>
      <c r="R30" s="77">
        <f t="shared" si="5"/>
        <v>0</v>
      </c>
      <c r="S30" s="77">
        <f t="shared" si="5"/>
        <v>0</v>
      </c>
      <c r="T30" s="77">
        <f t="shared" si="5"/>
        <v>0</v>
      </c>
      <c r="U30" s="77">
        <f t="shared" si="5"/>
        <v>0</v>
      </c>
      <c r="V30" s="77">
        <f t="shared" si="5"/>
        <v>0</v>
      </c>
      <c r="W30" s="77">
        <f t="shared" si="5"/>
        <v>0</v>
      </c>
      <c r="X30" s="77">
        <f t="shared" si="5"/>
        <v>0</v>
      </c>
      <c r="Y30" s="77">
        <f t="shared" si="5"/>
        <v>0</v>
      </c>
      <c r="Z30" s="102">
        <f t="shared" si="5"/>
        <v>0</v>
      </c>
      <c r="AA30" s="108">
        <f t="shared" si="5"/>
        <v>0</v>
      </c>
      <c r="AB30" s="31"/>
    </row>
    <row r="31" spans="1:27" ht="12.75">
      <c r="A31" s="6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92"/>
      <c r="Z31" s="103"/>
      <c r="AA31" s="71"/>
    </row>
    <row r="32" spans="1:27" ht="12.75">
      <c r="A32" s="52" t="s">
        <v>29</v>
      </c>
      <c r="B32" s="38">
        <f aca="true" t="shared" si="6" ref="B32:Y32">SUM(B14)-B30</f>
        <v>0</v>
      </c>
      <c r="C32" s="38">
        <f t="shared" si="6"/>
        <v>0</v>
      </c>
      <c r="D32" s="38">
        <f t="shared" si="6"/>
        <v>0</v>
      </c>
      <c r="E32" s="38">
        <f t="shared" si="6"/>
        <v>0</v>
      </c>
      <c r="F32" s="38">
        <f t="shared" si="6"/>
        <v>0</v>
      </c>
      <c r="G32" s="38">
        <f t="shared" si="6"/>
        <v>0</v>
      </c>
      <c r="H32" s="38">
        <f t="shared" si="6"/>
        <v>0</v>
      </c>
      <c r="I32" s="38">
        <f t="shared" si="6"/>
        <v>0</v>
      </c>
      <c r="J32" s="38">
        <f t="shared" si="6"/>
        <v>0</v>
      </c>
      <c r="K32" s="38">
        <f t="shared" si="6"/>
        <v>0</v>
      </c>
      <c r="L32" s="38">
        <f t="shared" si="6"/>
        <v>0</v>
      </c>
      <c r="M32" s="38">
        <f t="shared" si="6"/>
        <v>0</v>
      </c>
      <c r="N32" s="38">
        <f t="shared" si="6"/>
        <v>0</v>
      </c>
      <c r="O32" s="38">
        <f t="shared" si="6"/>
        <v>0</v>
      </c>
      <c r="P32" s="38">
        <f t="shared" si="6"/>
        <v>0</v>
      </c>
      <c r="Q32" s="38">
        <f t="shared" si="6"/>
        <v>0</v>
      </c>
      <c r="R32" s="38">
        <f t="shared" si="6"/>
        <v>0</v>
      </c>
      <c r="S32" s="38">
        <f t="shared" si="6"/>
        <v>0</v>
      </c>
      <c r="T32" s="38">
        <f t="shared" si="6"/>
        <v>0</v>
      </c>
      <c r="U32" s="38">
        <f t="shared" si="6"/>
        <v>0</v>
      </c>
      <c r="V32" s="38">
        <f t="shared" si="6"/>
        <v>0</v>
      </c>
      <c r="W32" s="38">
        <f t="shared" si="6"/>
        <v>0</v>
      </c>
      <c r="X32" s="38">
        <f t="shared" si="6"/>
        <v>0</v>
      </c>
      <c r="Y32" s="38">
        <f t="shared" si="6"/>
        <v>0</v>
      </c>
      <c r="Z32" s="104"/>
      <c r="AA32" s="48"/>
    </row>
    <row r="33" spans="1:28" s="12" customFormat="1" ht="13.5" thickBo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93"/>
      <c r="Z33" s="105"/>
      <c r="AA33" s="80"/>
      <c r="AB33" s="11"/>
    </row>
    <row r="34" spans="1:28" s="35" customFormat="1" ht="26.25" thickBot="1">
      <c r="A34" s="146" t="s">
        <v>55</v>
      </c>
      <c r="B34" s="81">
        <f aca="true" t="shared" si="7" ref="B34:Y34">+B8+B14-B30</f>
        <v>0</v>
      </c>
      <c r="C34" s="81">
        <f t="shared" si="7"/>
        <v>0</v>
      </c>
      <c r="D34" s="81">
        <f t="shared" si="7"/>
        <v>0</v>
      </c>
      <c r="E34" s="81">
        <f t="shared" si="7"/>
        <v>0</v>
      </c>
      <c r="F34" s="81">
        <f t="shared" si="7"/>
        <v>0</v>
      </c>
      <c r="G34" s="81">
        <f t="shared" si="7"/>
        <v>0</v>
      </c>
      <c r="H34" s="81">
        <f t="shared" si="7"/>
        <v>0</v>
      </c>
      <c r="I34" s="81">
        <f t="shared" si="7"/>
        <v>0</v>
      </c>
      <c r="J34" s="81">
        <f t="shared" si="7"/>
        <v>0</v>
      </c>
      <c r="K34" s="81">
        <f t="shared" si="7"/>
        <v>0</v>
      </c>
      <c r="L34" s="81">
        <f t="shared" si="7"/>
        <v>0</v>
      </c>
      <c r="M34" s="81">
        <f t="shared" si="7"/>
        <v>0</v>
      </c>
      <c r="N34" s="81">
        <f t="shared" si="7"/>
        <v>0</v>
      </c>
      <c r="O34" s="81">
        <f t="shared" si="7"/>
        <v>0</v>
      </c>
      <c r="P34" s="81">
        <f t="shared" si="7"/>
        <v>0</v>
      </c>
      <c r="Q34" s="81">
        <f t="shared" si="7"/>
        <v>0</v>
      </c>
      <c r="R34" s="81">
        <f t="shared" si="7"/>
        <v>0</v>
      </c>
      <c r="S34" s="81">
        <f t="shared" si="7"/>
        <v>0</v>
      </c>
      <c r="T34" s="81">
        <f t="shared" si="7"/>
        <v>0</v>
      </c>
      <c r="U34" s="81">
        <f t="shared" si="7"/>
        <v>0</v>
      </c>
      <c r="V34" s="81">
        <f t="shared" si="7"/>
        <v>0</v>
      </c>
      <c r="W34" s="81">
        <f t="shared" si="7"/>
        <v>0</v>
      </c>
      <c r="X34" s="81">
        <f t="shared" si="7"/>
        <v>0</v>
      </c>
      <c r="Y34" s="81">
        <f t="shared" si="7"/>
        <v>0</v>
      </c>
      <c r="Z34" s="106"/>
      <c r="AA34" s="82"/>
      <c r="AB34" s="34"/>
    </row>
    <row r="35" spans="1:28" s="12" customFormat="1" ht="13.5" thickBo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  <c r="AA35" s="15"/>
      <c r="AB35" s="33"/>
    </row>
    <row r="36" spans="1:26" ht="12.75">
      <c r="A36" s="16" t="s">
        <v>52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</row>
    <row r="37" spans="1:26" ht="12.75">
      <c r="A37" s="4" t="s">
        <v>57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7"/>
      <c r="X37" s="17"/>
      <c r="Y37" s="17"/>
      <c r="Z37" s="15"/>
    </row>
    <row r="38" spans="1:22" ht="12.75">
      <c r="A38" s="4" t="s">
        <v>58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12.75">
      <c r="A39" s="16"/>
    </row>
  </sheetData>
  <printOptions/>
  <pageMargins left="0.2" right="0.2362204724409449" top="0.35433070866141736" bottom="0.2362204724409449" header="0.4330708661417323" footer="0.3937007874015748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 topLeftCell="A7">
      <selection activeCell="A38" sqref="A38"/>
    </sheetView>
  </sheetViews>
  <sheetFormatPr defaultColWidth="11.421875" defaultRowHeight="12.75"/>
  <cols>
    <col min="1" max="1" width="25.00390625" style="18" customWidth="1"/>
    <col min="2" max="25" width="5.8515625" style="2" customWidth="1"/>
    <col min="26" max="26" width="5.8515625" style="3" customWidth="1"/>
    <col min="27" max="27" width="5.8515625" style="1" customWidth="1"/>
    <col min="28" max="28" width="11.421875" style="1" hidden="1" customWidth="1"/>
    <col min="29" max="16384" width="11.421875" style="4" customWidth="1"/>
  </cols>
  <sheetData>
    <row r="1" ht="12.75">
      <c r="A1" s="1"/>
    </row>
    <row r="2" ht="23.25">
      <c r="A2" s="5" t="s">
        <v>41</v>
      </c>
    </row>
    <row r="3" ht="18">
      <c r="A3" s="36" t="s">
        <v>46</v>
      </c>
    </row>
    <row r="4" ht="13.5" thickBot="1">
      <c r="A4" s="1"/>
    </row>
    <row r="5" spans="1:28" s="7" customFormat="1" ht="12.75">
      <c r="A5" s="42"/>
      <c r="B5" s="43" t="s">
        <v>0</v>
      </c>
      <c r="C5" s="43"/>
      <c r="D5" s="43" t="s">
        <v>1</v>
      </c>
      <c r="E5" s="43"/>
      <c r="F5" s="43" t="s">
        <v>2</v>
      </c>
      <c r="G5" s="43"/>
      <c r="H5" s="43" t="s">
        <v>3</v>
      </c>
      <c r="I5" s="43"/>
      <c r="J5" s="43" t="s">
        <v>4</v>
      </c>
      <c r="K5" s="43"/>
      <c r="L5" s="43" t="s">
        <v>5</v>
      </c>
      <c r="M5" s="43"/>
      <c r="N5" s="43" t="s">
        <v>6</v>
      </c>
      <c r="O5" s="43"/>
      <c r="P5" s="43" t="s">
        <v>7</v>
      </c>
      <c r="Q5" s="43"/>
      <c r="R5" s="43" t="s">
        <v>8</v>
      </c>
      <c r="S5" s="43"/>
      <c r="T5" s="43" t="s">
        <v>9</v>
      </c>
      <c r="U5" s="43"/>
      <c r="V5" s="43" t="s">
        <v>10</v>
      </c>
      <c r="W5" s="43"/>
      <c r="X5" s="43" t="s">
        <v>11</v>
      </c>
      <c r="Y5" s="83"/>
      <c r="Z5" s="94" t="s">
        <v>12</v>
      </c>
      <c r="AA5" s="44"/>
      <c r="AB5" s="6"/>
    </row>
    <row r="6" spans="1:28" s="9" customFormat="1" ht="13.5" thickBot="1">
      <c r="A6" s="53"/>
      <c r="B6" s="54" t="s">
        <v>13</v>
      </c>
      <c r="C6" s="54" t="s">
        <v>14</v>
      </c>
      <c r="D6" s="54" t="s">
        <v>13</v>
      </c>
      <c r="E6" s="54" t="s">
        <v>14</v>
      </c>
      <c r="F6" s="54" t="s">
        <v>13</v>
      </c>
      <c r="G6" s="54" t="s">
        <v>14</v>
      </c>
      <c r="H6" s="54" t="s">
        <v>13</v>
      </c>
      <c r="I6" s="54" t="s">
        <v>14</v>
      </c>
      <c r="J6" s="54" t="s">
        <v>13</v>
      </c>
      <c r="K6" s="54" t="s">
        <v>14</v>
      </c>
      <c r="L6" s="54" t="s">
        <v>13</v>
      </c>
      <c r="M6" s="54" t="s">
        <v>14</v>
      </c>
      <c r="N6" s="54" t="s">
        <v>13</v>
      </c>
      <c r="O6" s="54" t="s">
        <v>14</v>
      </c>
      <c r="P6" s="54" t="s">
        <v>13</v>
      </c>
      <c r="Q6" s="54" t="s">
        <v>14</v>
      </c>
      <c r="R6" s="54" t="s">
        <v>13</v>
      </c>
      <c r="S6" s="54" t="s">
        <v>14</v>
      </c>
      <c r="T6" s="54" t="s">
        <v>13</v>
      </c>
      <c r="U6" s="54" t="s">
        <v>14</v>
      </c>
      <c r="V6" s="54" t="s">
        <v>13</v>
      </c>
      <c r="W6" s="54" t="s">
        <v>14</v>
      </c>
      <c r="X6" s="54" t="s">
        <v>13</v>
      </c>
      <c r="Y6" s="84" t="s">
        <v>14</v>
      </c>
      <c r="Z6" s="95" t="s">
        <v>13</v>
      </c>
      <c r="AA6" s="55" t="s">
        <v>14</v>
      </c>
      <c r="AB6" s="8"/>
    </row>
    <row r="7" spans="1:28" ht="12.75">
      <c r="A7" s="56" t="s">
        <v>15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85"/>
      <c r="Z7" s="96"/>
      <c r="AA7" s="59"/>
      <c r="AB7" s="10"/>
    </row>
    <row r="8" spans="1:27" ht="13.5" thickBot="1">
      <c r="A8" s="60" t="s">
        <v>16</v>
      </c>
      <c r="B8" s="147">
        <f>'Ihre Werte 1. Jahr'!X34</f>
        <v>0</v>
      </c>
      <c r="C8" s="147">
        <f>'Ihre Werte 1. Jahr'!Y34</f>
        <v>0</v>
      </c>
      <c r="D8" s="62">
        <f aca="true" t="shared" si="0" ref="D8:Y8">SUM(B34)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86">
        <f t="shared" si="0"/>
        <v>0</v>
      </c>
      <c r="Z8" s="97"/>
      <c r="AA8" s="63"/>
    </row>
    <row r="9" spans="1:28" ht="12.75">
      <c r="A9" s="56" t="s">
        <v>17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87"/>
      <c r="Z9" s="98"/>
      <c r="AA9" s="59"/>
      <c r="AB9" s="10"/>
    </row>
    <row r="10" spans="1:27" ht="12.75">
      <c r="A10" s="49" t="s">
        <v>18</v>
      </c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99">
        <f aca="true" t="shared" si="1" ref="Z10:AA12">SUM(X10,V10,T10,R10,P10,N10,L10,J10,H10,F10,D10,B10)</f>
        <v>0</v>
      </c>
      <c r="AA10" s="50">
        <f t="shared" si="1"/>
        <v>0</v>
      </c>
    </row>
    <row r="11" spans="1:28" s="12" customFormat="1" ht="25.5">
      <c r="A11" s="51" t="s">
        <v>54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88"/>
      <c r="Z11" s="99">
        <f t="shared" si="1"/>
        <v>0</v>
      </c>
      <c r="AA11" s="50">
        <f t="shared" si="1"/>
        <v>0</v>
      </c>
      <c r="AB11" s="11"/>
    </row>
    <row r="12" spans="1:27" ht="12.75">
      <c r="A12" s="49" t="s">
        <v>53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88"/>
      <c r="Z12" s="99">
        <f t="shared" si="1"/>
        <v>0</v>
      </c>
      <c r="AA12" s="50">
        <f t="shared" si="1"/>
        <v>0</v>
      </c>
    </row>
    <row r="13" spans="1:27" ht="25.5">
      <c r="A13" s="51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88"/>
      <c r="Z13" s="99"/>
      <c r="AA13" s="50"/>
    </row>
    <row r="14" spans="1:27" ht="13.5" thickBot="1">
      <c r="A14" s="67" t="s">
        <v>19</v>
      </c>
      <c r="B14" s="68">
        <f aca="true" t="shared" si="2" ref="B14:AA14">SUM(B10:B13)</f>
        <v>0</v>
      </c>
      <c r="C14" s="68">
        <f t="shared" si="2"/>
        <v>0</v>
      </c>
      <c r="D14" s="68">
        <f t="shared" si="2"/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8">
        <f t="shared" si="2"/>
        <v>0</v>
      </c>
      <c r="Q14" s="68">
        <f t="shared" si="2"/>
        <v>0</v>
      </c>
      <c r="R14" s="68">
        <f t="shared" si="2"/>
        <v>0</v>
      </c>
      <c r="S14" s="68">
        <f t="shared" si="2"/>
        <v>0</v>
      </c>
      <c r="T14" s="68">
        <f t="shared" si="2"/>
        <v>0</v>
      </c>
      <c r="U14" s="68">
        <f t="shared" si="2"/>
        <v>0</v>
      </c>
      <c r="V14" s="68">
        <f t="shared" si="2"/>
        <v>0</v>
      </c>
      <c r="W14" s="68">
        <f t="shared" si="2"/>
        <v>0</v>
      </c>
      <c r="X14" s="68">
        <f t="shared" si="2"/>
        <v>0</v>
      </c>
      <c r="Y14" s="89">
        <f t="shared" si="2"/>
        <v>0</v>
      </c>
      <c r="Z14" s="100">
        <f t="shared" si="2"/>
        <v>0</v>
      </c>
      <c r="AA14" s="69">
        <f t="shared" si="2"/>
        <v>0</v>
      </c>
    </row>
    <row r="15" spans="1:28" ht="12.75">
      <c r="A15" s="7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90"/>
      <c r="Z15" s="72"/>
      <c r="AA15" s="75"/>
      <c r="AB15" s="10"/>
    </row>
    <row r="16" spans="1:27" ht="12.75">
      <c r="A16" s="45" t="s">
        <v>30</v>
      </c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91"/>
      <c r="Z16" s="101"/>
      <c r="AA16" s="46"/>
    </row>
    <row r="17" spans="1:28" ht="12.75">
      <c r="A17" s="49" t="s">
        <v>48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88"/>
      <c r="Z17" s="99">
        <f aca="true" t="shared" si="3" ref="Z17:AA27">SUM(X17,V17,T17,R17,P17,N17,L17,J17,H17,F17,D17,B17)</f>
        <v>0</v>
      </c>
      <c r="AA17" s="50">
        <f t="shared" si="3"/>
        <v>0</v>
      </c>
      <c r="AB17" s="10"/>
    </row>
    <row r="18" spans="1:27" ht="12.75" hidden="1">
      <c r="A18" s="49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88"/>
      <c r="Z18" s="99">
        <f t="shared" si="3"/>
        <v>0</v>
      </c>
      <c r="AA18" s="50">
        <f t="shared" si="3"/>
        <v>0</v>
      </c>
    </row>
    <row r="19" spans="1:27" ht="25.5">
      <c r="A19" s="51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88"/>
      <c r="Z19" s="99">
        <f t="shared" si="3"/>
        <v>0</v>
      </c>
      <c r="AA19" s="50">
        <f t="shared" si="3"/>
        <v>0</v>
      </c>
    </row>
    <row r="20" spans="1:27" ht="12.75">
      <c r="A20" s="49" t="s">
        <v>21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88"/>
      <c r="Z20" s="99">
        <f t="shared" si="3"/>
        <v>0</v>
      </c>
      <c r="AA20" s="50">
        <f t="shared" si="3"/>
        <v>0</v>
      </c>
    </row>
    <row r="21" spans="1:27" ht="25.5">
      <c r="A21" s="51" t="s">
        <v>39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88"/>
      <c r="Z21" s="99">
        <f t="shared" si="3"/>
        <v>0</v>
      </c>
      <c r="AA21" s="50">
        <f t="shared" si="3"/>
        <v>0</v>
      </c>
    </row>
    <row r="22" spans="1:27" ht="12.75">
      <c r="A22" s="49" t="s">
        <v>42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88"/>
      <c r="Z22" s="99">
        <f t="shared" si="3"/>
        <v>0</v>
      </c>
      <c r="AA22" s="50">
        <f t="shared" si="3"/>
        <v>0</v>
      </c>
    </row>
    <row r="23" spans="1:27" ht="12.75">
      <c r="A23" s="49" t="s">
        <v>22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88"/>
      <c r="Z23" s="99">
        <f t="shared" si="3"/>
        <v>0</v>
      </c>
      <c r="AA23" s="50">
        <f t="shared" si="3"/>
        <v>0</v>
      </c>
    </row>
    <row r="24" spans="1:27" ht="12.75">
      <c r="A24" s="49" t="s">
        <v>23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88"/>
      <c r="Z24" s="99">
        <f t="shared" si="3"/>
        <v>0</v>
      </c>
      <c r="AA24" s="50">
        <f t="shared" si="3"/>
        <v>0</v>
      </c>
    </row>
    <row r="25" spans="1:27" ht="12.75">
      <c r="A25" s="49" t="s">
        <v>24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88"/>
      <c r="Z25" s="99">
        <f t="shared" si="3"/>
        <v>0</v>
      </c>
      <c r="AA25" s="50">
        <f t="shared" si="3"/>
        <v>0</v>
      </c>
    </row>
    <row r="26" spans="1:27" ht="12.75">
      <c r="A26" s="49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88"/>
      <c r="Z26" s="99">
        <f t="shared" si="3"/>
        <v>0</v>
      </c>
      <c r="AA26" s="50">
        <f t="shared" si="3"/>
        <v>0</v>
      </c>
    </row>
    <row r="27" spans="1:27" ht="12.75">
      <c r="A27" s="49" t="s">
        <v>37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88"/>
      <c r="Z27" s="99">
        <f t="shared" si="3"/>
        <v>0</v>
      </c>
      <c r="AA27" s="50">
        <f t="shared" si="3"/>
        <v>0</v>
      </c>
    </row>
    <row r="28" spans="1:27" ht="12.75">
      <c r="A28" s="49" t="s">
        <v>26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88"/>
      <c r="Z28" s="99">
        <f>SUM(B28,D28,F28,H28,J28,L28,N28,P28,R28,T28,V28,X28)</f>
        <v>0</v>
      </c>
      <c r="AA28" s="50">
        <f>SUM(Y28,W28,U28,S28,Q28,O28,M28,K28,I28,G28,E28,C28)</f>
        <v>0</v>
      </c>
    </row>
    <row r="29" spans="1:27" ht="12.75">
      <c r="A29" s="49" t="s">
        <v>27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88"/>
      <c r="Z29" s="99">
        <f>SUM(X29,V29,T29,R29,P29,N29,L29,J29,H29,F29,D29,B29)</f>
        <v>0</v>
      </c>
      <c r="AA29" s="50">
        <f>SUM(Y29,W29,U29,S29,Q29,O29,M29,K29,I29,G29,E29,C29)</f>
        <v>0</v>
      </c>
    </row>
    <row r="30" spans="1:28" s="32" customFormat="1" ht="13.5" thickBot="1">
      <c r="A30" s="76" t="s">
        <v>28</v>
      </c>
      <c r="B30" s="77">
        <f aca="true" t="shared" si="4" ref="B30:AA30">SUM(B17:B29)</f>
        <v>0</v>
      </c>
      <c r="C30" s="77">
        <f t="shared" si="4"/>
        <v>0</v>
      </c>
      <c r="D30" s="77">
        <f t="shared" si="4"/>
        <v>0</v>
      </c>
      <c r="E30" s="77">
        <f t="shared" si="4"/>
        <v>0</v>
      </c>
      <c r="F30" s="77">
        <f t="shared" si="4"/>
        <v>0</v>
      </c>
      <c r="G30" s="77">
        <f t="shared" si="4"/>
        <v>0</v>
      </c>
      <c r="H30" s="77">
        <f t="shared" si="4"/>
        <v>0</v>
      </c>
      <c r="I30" s="77">
        <f t="shared" si="4"/>
        <v>0</v>
      </c>
      <c r="J30" s="77">
        <f t="shared" si="4"/>
        <v>0</v>
      </c>
      <c r="K30" s="77">
        <f t="shared" si="4"/>
        <v>0</v>
      </c>
      <c r="L30" s="77">
        <f t="shared" si="4"/>
        <v>0</v>
      </c>
      <c r="M30" s="77">
        <f t="shared" si="4"/>
        <v>0</v>
      </c>
      <c r="N30" s="77">
        <f t="shared" si="4"/>
        <v>0</v>
      </c>
      <c r="O30" s="77">
        <f t="shared" si="4"/>
        <v>0</v>
      </c>
      <c r="P30" s="77">
        <f t="shared" si="4"/>
        <v>0</v>
      </c>
      <c r="Q30" s="77">
        <f t="shared" si="4"/>
        <v>0</v>
      </c>
      <c r="R30" s="77">
        <f t="shared" si="4"/>
        <v>0</v>
      </c>
      <c r="S30" s="77">
        <f t="shared" si="4"/>
        <v>0</v>
      </c>
      <c r="T30" s="77">
        <f t="shared" si="4"/>
        <v>0</v>
      </c>
      <c r="U30" s="77">
        <f t="shared" si="4"/>
        <v>0</v>
      </c>
      <c r="V30" s="77">
        <f t="shared" si="4"/>
        <v>0</v>
      </c>
      <c r="W30" s="77">
        <f t="shared" si="4"/>
        <v>0</v>
      </c>
      <c r="X30" s="77">
        <f t="shared" si="4"/>
        <v>0</v>
      </c>
      <c r="Y30" s="77">
        <f t="shared" si="4"/>
        <v>0</v>
      </c>
      <c r="Z30" s="102">
        <f t="shared" si="4"/>
        <v>0</v>
      </c>
      <c r="AA30" s="108">
        <f t="shared" si="4"/>
        <v>0</v>
      </c>
      <c r="AB30" s="31"/>
    </row>
    <row r="31" spans="1:27" ht="12.75">
      <c r="A31" s="6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92"/>
      <c r="Z31" s="103"/>
      <c r="AA31" s="71"/>
    </row>
    <row r="32" spans="1:27" ht="12.75">
      <c r="A32" s="52" t="s">
        <v>29</v>
      </c>
      <c r="B32" s="38">
        <f aca="true" t="shared" si="5" ref="B32:Y32">SUM(B14)-B30</f>
        <v>0</v>
      </c>
      <c r="C32" s="38">
        <f t="shared" si="5"/>
        <v>0</v>
      </c>
      <c r="D32" s="38">
        <f t="shared" si="5"/>
        <v>0</v>
      </c>
      <c r="E32" s="38">
        <f t="shared" si="5"/>
        <v>0</v>
      </c>
      <c r="F32" s="38">
        <f t="shared" si="5"/>
        <v>0</v>
      </c>
      <c r="G32" s="38">
        <f t="shared" si="5"/>
        <v>0</v>
      </c>
      <c r="H32" s="38">
        <f t="shared" si="5"/>
        <v>0</v>
      </c>
      <c r="I32" s="38">
        <f t="shared" si="5"/>
        <v>0</v>
      </c>
      <c r="J32" s="38">
        <f t="shared" si="5"/>
        <v>0</v>
      </c>
      <c r="K32" s="38">
        <f t="shared" si="5"/>
        <v>0</v>
      </c>
      <c r="L32" s="38">
        <f t="shared" si="5"/>
        <v>0</v>
      </c>
      <c r="M32" s="38">
        <f t="shared" si="5"/>
        <v>0</v>
      </c>
      <c r="N32" s="38">
        <f t="shared" si="5"/>
        <v>0</v>
      </c>
      <c r="O32" s="38">
        <f t="shared" si="5"/>
        <v>0</v>
      </c>
      <c r="P32" s="38">
        <f t="shared" si="5"/>
        <v>0</v>
      </c>
      <c r="Q32" s="38">
        <f t="shared" si="5"/>
        <v>0</v>
      </c>
      <c r="R32" s="38">
        <f t="shared" si="5"/>
        <v>0</v>
      </c>
      <c r="S32" s="38">
        <f t="shared" si="5"/>
        <v>0</v>
      </c>
      <c r="T32" s="38">
        <f t="shared" si="5"/>
        <v>0</v>
      </c>
      <c r="U32" s="38">
        <f t="shared" si="5"/>
        <v>0</v>
      </c>
      <c r="V32" s="38">
        <f t="shared" si="5"/>
        <v>0</v>
      </c>
      <c r="W32" s="38">
        <f t="shared" si="5"/>
        <v>0</v>
      </c>
      <c r="X32" s="38">
        <f t="shared" si="5"/>
        <v>0</v>
      </c>
      <c r="Y32" s="38">
        <f t="shared" si="5"/>
        <v>0</v>
      </c>
      <c r="Z32" s="104"/>
      <c r="AA32" s="48"/>
    </row>
    <row r="33" spans="1:28" s="12" customFormat="1" ht="13.5" thickBo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93"/>
      <c r="Z33" s="105"/>
      <c r="AA33" s="80"/>
      <c r="AB33" s="11"/>
    </row>
    <row r="34" spans="1:28" s="35" customFormat="1" ht="26.25" thickBot="1">
      <c r="A34" s="146" t="s">
        <v>55</v>
      </c>
      <c r="B34" s="81">
        <f aca="true" t="shared" si="6" ref="B34:Y34">+B8+B14-B30</f>
        <v>0</v>
      </c>
      <c r="C34" s="81">
        <f t="shared" si="6"/>
        <v>0</v>
      </c>
      <c r="D34" s="81">
        <f t="shared" si="6"/>
        <v>0</v>
      </c>
      <c r="E34" s="81">
        <f t="shared" si="6"/>
        <v>0</v>
      </c>
      <c r="F34" s="81">
        <f t="shared" si="6"/>
        <v>0</v>
      </c>
      <c r="G34" s="81">
        <f t="shared" si="6"/>
        <v>0</v>
      </c>
      <c r="H34" s="81">
        <f t="shared" si="6"/>
        <v>0</v>
      </c>
      <c r="I34" s="81">
        <f t="shared" si="6"/>
        <v>0</v>
      </c>
      <c r="J34" s="81">
        <f t="shared" si="6"/>
        <v>0</v>
      </c>
      <c r="K34" s="81">
        <f t="shared" si="6"/>
        <v>0</v>
      </c>
      <c r="L34" s="81">
        <f t="shared" si="6"/>
        <v>0</v>
      </c>
      <c r="M34" s="81">
        <f t="shared" si="6"/>
        <v>0</v>
      </c>
      <c r="N34" s="81">
        <f t="shared" si="6"/>
        <v>0</v>
      </c>
      <c r="O34" s="81">
        <f t="shared" si="6"/>
        <v>0</v>
      </c>
      <c r="P34" s="81">
        <f t="shared" si="6"/>
        <v>0</v>
      </c>
      <c r="Q34" s="81">
        <f t="shared" si="6"/>
        <v>0</v>
      </c>
      <c r="R34" s="81">
        <f t="shared" si="6"/>
        <v>0</v>
      </c>
      <c r="S34" s="81">
        <f t="shared" si="6"/>
        <v>0</v>
      </c>
      <c r="T34" s="81">
        <f t="shared" si="6"/>
        <v>0</v>
      </c>
      <c r="U34" s="81">
        <f t="shared" si="6"/>
        <v>0</v>
      </c>
      <c r="V34" s="81">
        <f t="shared" si="6"/>
        <v>0</v>
      </c>
      <c r="W34" s="81">
        <f t="shared" si="6"/>
        <v>0</v>
      </c>
      <c r="X34" s="81">
        <f t="shared" si="6"/>
        <v>0</v>
      </c>
      <c r="Y34" s="81">
        <f t="shared" si="6"/>
        <v>0</v>
      </c>
      <c r="Z34" s="106"/>
      <c r="AA34" s="82"/>
      <c r="AB34" s="34"/>
    </row>
    <row r="35" spans="1:28" s="12" customFormat="1" ht="13.5" thickBo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  <c r="AA35" s="15"/>
      <c r="AB35" s="33"/>
    </row>
    <row r="36" spans="1:26" ht="12.75">
      <c r="A36" s="16" t="s">
        <v>52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</row>
    <row r="37" spans="1:26" ht="12.75">
      <c r="A37" s="4" t="s">
        <v>57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7"/>
      <c r="X37" s="17"/>
      <c r="Y37" s="17"/>
      <c r="Z37" s="15"/>
    </row>
    <row r="38" spans="1:22" ht="12.75">
      <c r="A38" s="4" t="s">
        <v>58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12.75">
      <c r="A39" s="16"/>
    </row>
  </sheetData>
  <printOptions/>
  <pageMargins left="0.2" right="0.2362204724409449" top="0.35433070866141736" bottom="0.2362204724409449" header="0.4330708661417323" footer="0.3937007874015748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 topLeftCell="A4">
      <selection activeCell="A38" sqref="A38"/>
    </sheetView>
  </sheetViews>
  <sheetFormatPr defaultColWidth="11.421875" defaultRowHeight="12.75"/>
  <cols>
    <col min="1" max="1" width="25.00390625" style="18" customWidth="1"/>
    <col min="2" max="25" width="5.8515625" style="2" customWidth="1"/>
    <col min="26" max="26" width="5.8515625" style="3" customWidth="1"/>
    <col min="27" max="27" width="5.8515625" style="1" customWidth="1"/>
    <col min="28" max="28" width="11.421875" style="1" hidden="1" customWidth="1"/>
    <col min="29" max="16384" width="11.421875" style="4" customWidth="1"/>
  </cols>
  <sheetData>
    <row r="1" ht="12.75">
      <c r="A1" s="1"/>
    </row>
    <row r="2" ht="23.25">
      <c r="A2" s="5" t="s">
        <v>41</v>
      </c>
    </row>
    <row r="3" ht="18">
      <c r="A3" s="36" t="s">
        <v>46</v>
      </c>
    </row>
    <row r="4" ht="13.5" thickBot="1">
      <c r="A4" s="1"/>
    </row>
    <row r="5" spans="1:28" s="7" customFormat="1" ht="12.75">
      <c r="A5" s="42"/>
      <c r="B5" s="43" t="s">
        <v>0</v>
      </c>
      <c r="C5" s="43"/>
      <c r="D5" s="43" t="s">
        <v>1</v>
      </c>
      <c r="E5" s="43"/>
      <c r="F5" s="43" t="s">
        <v>2</v>
      </c>
      <c r="G5" s="43"/>
      <c r="H5" s="43" t="s">
        <v>3</v>
      </c>
      <c r="I5" s="43"/>
      <c r="J5" s="43" t="s">
        <v>4</v>
      </c>
      <c r="K5" s="43"/>
      <c r="L5" s="43" t="s">
        <v>5</v>
      </c>
      <c r="M5" s="43"/>
      <c r="N5" s="43" t="s">
        <v>6</v>
      </c>
      <c r="O5" s="43"/>
      <c r="P5" s="43" t="s">
        <v>7</v>
      </c>
      <c r="Q5" s="43"/>
      <c r="R5" s="43" t="s">
        <v>8</v>
      </c>
      <c r="S5" s="43"/>
      <c r="T5" s="43" t="s">
        <v>9</v>
      </c>
      <c r="U5" s="43"/>
      <c r="V5" s="43" t="s">
        <v>10</v>
      </c>
      <c r="W5" s="43"/>
      <c r="X5" s="43" t="s">
        <v>11</v>
      </c>
      <c r="Y5" s="83"/>
      <c r="Z5" s="94" t="s">
        <v>12</v>
      </c>
      <c r="AA5" s="44"/>
      <c r="AB5" s="6"/>
    </row>
    <row r="6" spans="1:28" s="9" customFormat="1" ht="13.5" thickBot="1">
      <c r="A6" s="53"/>
      <c r="B6" s="54" t="s">
        <v>13</v>
      </c>
      <c r="C6" s="54" t="s">
        <v>14</v>
      </c>
      <c r="D6" s="54" t="s">
        <v>13</v>
      </c>
      <c r="E6" s="54" t="s">
        <v>14</v>
      </c>
      <c r="F6" s="54" t="s">
        <v>13</v>
      </c>
      <c r="G6" s="54" t="s">
        <v>14</v>
      </c>
      <c r="H6" s="54" t="s">
        <v>13</v>
      </c>
      <c r="I6" s="54" t="s">
        <v>14</v>
      </c>
      <c r="J6" s="54" t="s">
        <v>13</v>
      </c>
      <c r="K6" s="54" t="s">
        <v>14</v>
      </c>
      <c r="L6" s="54" t="s">
        <v>13</v>
      </c>
      <c r="M6" s="54" t="s">
        <v>14</v>
      </c>
      <c r="N6" s="54" t="s">
        <v>13</v>
      </c>
      <c r="O6" s="54" t="s">
        <v>14</v>
      </c>
      <c r="P6" s="54" t="s">
        <v>13</v>
      </c>
      <c r="Q6" s="54" t="s">
        <v>14</v>
      </c>
      <c r="R6" s="54" t="s">
        <v>13</v>
      </c>
      <c r="S6" s="54" t="s">
        <v>14</v>
      </c>
      <c r="T6" s="54" t="s">
        <v>13</v>
      </c>
      <c r="U6" s="54" t="s">
        <v>14</v>
      </c>
      <c r="V6" s="54" t="s">
        <v>13</v>
      </c>
      <c r="W6" s="54" t="s">
        <v>14</v>
      </c>
      <c r="X6" s="54" t="s">
        <v>13</v>
      </c>
      <c r="Y6" s="84" t="s">
        <v>14</v>
      </c>
      <c r="Z6" s="95" t="s">
        <v>13</v>
      </c>
      <c r="AA6" s="55" t="s">
        <v>14</v>
      </c>
      <c r="AB6" s="8"/>
    </row>
    <row r="7" spans="1:28" ht="12.75">
      <c r="A7" s="56" t="s">
        <v>15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85"/>
      <c r="Z7" s="96"/>
      <c r="AA7" s="59"/>
      <c r="AB7" s="10"/>
    </row>
    <row r="8" spans="1:27" ht="13.5" thickBot="1">
      <c r="A8" s="60" t="s">
        <v>16</v>
      </c>
      <c r="B8" s="147">
        <f>'Ihre Werte 2. Jahr'!X34</f>
        <v>0</v>
      </c>
      <c r="C8" s="147">
        <f>'Ihre Werte 2. Jahr'!Y34</f>
        <v>0</v>
      </c>
      <c r="D8" s="62">
        <f aca="true" t="shared" si="0" ref="D8:Y8">SUM(B34)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86">
        <f t="shared" si="0"/>
        <v>0</v>
      </c>
      <c r="Z8" s="97"/>
      <c r="AA8" s="63"/>
    </row>
    <row r="9" spans="1:28" ht="12.75">
      <c r="A9" s="56" t="s">
        <v>17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87"/>
      <c r="Z9" s="98"/>
      <c r="AA9" s="59"/>
      <c r="AB9" s="10"/>
    </row>
    <row r="10" spans="1:27" ht="12.75">
      <c r="A10" s="49" t="s">
        <v>18</v>
      </c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99">
        <f aca="true" t="shared" si="1" ref="Z10:AA12">SUM(X10,V10,T10,R10,P10,N10,L10,J10,H10,F10,D10,B10)</f>
        <v>0</v>
      </c>
      <c r="AA10" s="50">
        <f t="shared" si="1"/>
        <v>0</v>
      </c>
    </row>
    <row r="11" spans="1:28" s="12" customFormat="1" ht="25.5">
      <c r="A11" s="51" t="s">
        <v>54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88"/>
      <c r="Z11" s="99">
        <f t="shared" si="1"/>
        <v>0</v>
      </c>
      <c r="AA11" s="50">
        <f t="shared" si="1"/>
        <v>0</v>
      </c>
      <c r="AB11" s="11"/>
    </row>
    <row r="12" spans="1:27" ht="12.75">
      <c r="A12" s="49" t="s">
        <v>53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88"/>
      <c r="Z12" s="99">
        <f t="shared" si="1"/>
        <v>0</v>
      </c>
      <c r="AA12" s="50">
        <f t="shared" si="1"/>
        <v>0</v>
      </c>
    </row>
    <row r="13" spans="1:27" ht="25.5">
      <c r="A13" s="51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88"/>
      <c r="Z13" s="99"/>
      <c r="AA13" s="50"/>
    </row>
    <row r="14" spans="1:27" ht="13.5" thickBot="1">
      <c r="A14" s="67" t="s">
        <v>19</v>
      </c>
      <c r="B14" s="68">
        <f aca="true" t="shared" si="2" ref="B14:AA14">SUM(B10:B13)</f>
        <v>0</v>
      </c>
      <c r="C14" s="68">
        <f t="shared" si="2"/>
        <v>0</v>
      </c>
      <c r="D14" s="68">
        <f t="shared" si="2"/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8">
        <f t="shared" si="2"/>
        <v>0</v>
      </c>
      <c r="Q14" s="68">
        <f t="shared" si="2"/>
        <v>0</v>
      </c>
      <c r="R14" s="68">
        <f t="shared" si="2"/>
        <v>0</v>
      </c>
      <c r="S14" s="68">
        <f t="shared" si="2"/>
        <v>0</v>
      </c>
      <c r="T14" s="68">
        <f t="shared" si="2"/>
        <v>0</v>
      </c>
      <c r="U14" s="68">
        <f t="shared" si="2"/>
        <v>0</v>
      </c>
      <c r="V14" s="68">
        <f t="shared" si="2"/>
        <v>0</v>
      </c>
      <c r="W14" s="68">
        <f t="shared" si="2"/>
        <v>0</v>
      </c>
      <c r="X14" s="68">
        <f t="shared" si="2"/>
        <v>0</v>
      </c>
      <c r="Y14" s="89">
        <f t="shared" si="2"/>
        <v>0</v>
      </c>
      <c r="Z14" s="100">
        <f t="shared" si="2"/>
        <v>0</v>
      </c>
      <c r="AA14" s="69">
        <f t="shared" si="2"/>
        <v>0</v>
      </c>
    </row>
    <row r="15" spans="1:28" ht="12.75">
      <c r="A15" s="7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90"/>
      <c r="Z15" s="72"/>
      <c r="AA15" s="75"/>
      <c r="AB15" s="10"/>
    </row>
    <row r="16" spans="1:27" ht="12.75">
      <c r="A16" s="45" t="s">
        <v>30</v>
      </c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91"/>
      <c r="Z16" s="101"/>
      <c r="AA16" s="46"/>
    </row>
    <row r="17" spans="1:28" ht="12.75">
      <c r="A17" s="49" t="s">
        <v>48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88"/>
      <c r="Z17" s="99">
        <f aca="true" t="shared" si="3" ref="Z17:AA27">SUM(X17,V17,T17,R17,P17,N17,L17,J17,H17,F17,D17,B17)</f>
        <v>0</v>
      </c>
      <c r="AA17" s="50">
        <f t="shared" si="3"/>
        <v>0</v>
      </c>
      <c r="AB17" s="10"/>
    </row>
    <row r="18" spans="1:27" ht="12.75" hidden="1">
      <c r="A18" s="49" t="s">
        <v>20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88"/>
      <c r="Z18" s="99">
        <f t="shared" si="3"/>
        <v>0</v>
      </c>
      <c r="AA18" s="50">
        <f t="shared" si="3"/>
        <v>0</v>
      </c>
    </row>
    <row r="19" spans="1:27" ht="25.5">
      <c r="A19" s="51" t="s">
        <v>38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88"/>
      <c r="Z19" s="99">
        <f t="shared" si="3"/>
        <v>0</v>
      </c>
      <c r="AA19" s="50">
        <f t="shared" si="3"/>
        <v>0</v>
      </c>
    </row>
    <row r="20" spans="1:27" ht="12.75">
      <c r="A20" s="49" t="s">
        <v>21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88"/>
      <c r="Z20" s="99">
        <f t="shared" si="3"/>
        <v>0</v>
      </c>
      <c r="AA20" s="50">
        <f t="shared" si="3"/>
        <v>0</v>
      </c>
    </row>
    <row r="21" spans="1:27" ht="25.5">
      <c r="A21" s="51" t="s">
        <v>39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88"/>
      <c r="Z21" s="99">
        <f t="shared" si="3"/>
        <v>0</v>
      </c>
      <c r="AA21" s="50">
        <f t="shared" si="3"/>
        <v>0</v>
      </c>
    </row>
    <row r="22" spans="1:27" ht="12.75">
      <c r="A22" s="49" t="s">
        <v>42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88"/>
      <c r="Z22" s="99">
        <f t="shared" si="3"/>
        <v>0</v>
      </c>
      <c r="AA22" s="50">
        <f t="shared" si="3"/>
        <v>0</v>
      </c>
    </row>
    <row r="23" spans="1:27" ht="12.75">
      <c r="A23" s="49" t="s">
        <v>22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88"/>
      <c r="Z23" s="99">
        <f t="shared" si="3"/>
        <v>0</v>
      </c>
      <c r="AA23" s="50">
        <f t="shared" si="3"/>
        <v>0</v>
      </c>
    </row>
    <row r="24" spans="1:27" ht="12.75">
      <c r="A24" s="49" t="s">
        <v>23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88"/>
      <c r="Z24" s="99">
        <f t="shared" si="3"/>
        <v>0</v>
      </c>
      <c r="AA24" s="50">
        <f t="shared" si="3"/>
        <v>0</v>
      </c>
    </row>
    <row r="25" spans="1:27" ht="12.75">
      <c r="A25" s="49" t="s">
        <v>24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88"/>
      <c r="Z25" s="99">
        <f t="shared" si="3"/>
        <v>0</v>
      </c>
      <c r="AA25" s="50">
        <f t="shared" si="3"/>
        <v>0</v>
      </c>
    </row>
    <row r="26" spans="1:27" ht="12.75">
      <c r="A26" s="49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88"/>
      <c r="Z26" s="99">
        <f t="shared" si="3"/>
        <v>0</v>
      </c>
      <c r="AA26" s="50">
        <f t="shared" si="3"/>
        <v>0</v>
      </c>
    </row>
    <row r="27" spans="1:27" ht="12.75">
      <c r="A27" s="49" t="s">
        <v>37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88"/>
      <c r="Z27" s="99">
        <f t="shared" si="3"/>
        <v>0</v>
      </c>
      <c r="AA27" s="50">
        <f t="shared" si="3"/>
        <v>0</v>
      </c>
    </row>
    <row r="28" spans="1:27" ht="12.75">
      <c r="A28" s="49" t="s">
        <v>26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88"/>
      <c r="Z28" s="99">
        <f>SUM(B28,D28,F28,H28,J28,L28,N28,P28,R28,T28,V28,X28)</f>
        <v>0</v>
      </c>
      <c r="AA28" s="50">
        <f>SUM(Y28,W28,U28,S28,Q28,O28,M28,K28,I28,G28,E28,C28)</f>
        <v>0</v>
      </c>
    </row>
    <row r="29" spans="1:27" ht="12.75">
      <c r="A29" s="49" t="s">
        <v>27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88"/>
      <c r="Z29" s="99">
        <f>SUM(X29,V29,T29,R29,P29,N29,L29,J29,H29,F29,D29,B29)</f>
        <v>0</v>
      </c>
      <c r="AA29" s="50">
        <f>SUM(Y29,W29,U29,S29,Q29,O29,M29,K29,I29,G29,E29,C29)</f>
        <v>0</v>
      </c>
    </row>
    <row r="30" spans="1:28" s="32" customFormat="1" ht="13.5" thickBot="1">
      <c r="A30" s="76" t="s">
        <v>28</v>
      </c>
      <c r="B30" s="77">
        <f aca="true" t="shared" si="4" ref="B30:AA30">SUM(B17:B29)</f>
        <v>0</v>
      </c>
      <c r="C30" s="77">
        <f t="shared" si="4"/>
        <v>0</v>
      </c>
      <c r="D30" s="77">
        <f t="shared" si="4"/>
        <v>0</v>
      </c>
      <c r="E30" s="77">
        <f t="shared" si="4"/>
        <v>0</v>
      </c>
      <c r="F30" s="77">
        <f t="shared" si="4"/>
        <v>0</v>
      </c>
      <c r="G30" s="77">
        <f t="shared" si="4"/>
        <v>0</v>
      </c>
      <c r="H30" s="77">
        <f t="shared" si="4"/>
        <v>0</v>
      </c>
      <c r="I30" s="77">
        <f t="shared" si="4"/>
        <v>0</v>
      </c>
      <c r="J30" s="77">
        <f t="shared" si="4"/>
        <v>0</v>
      </c>
      <c r="K30" s="77">
        <f t="shared" si="4"/>
        <v>0</v>
      </c>
      <c r="L30" s="77">
        <f t="shared" si="4"/>
        <v>0</v>
      </c>
      <c r="M30" s="77">
        <f t="shared" si="4"/>
        <v>0</v>
      </c>
      <c r="N30" s="77">
        <f t="shared" si="4"/>
        <v>0</v>
      </c>
      <c r="O30" s="77">
        <f t="shared" si="4"/>
        <v>0</v>
      </c>
      <c r="P30" s="77">
        <f t="shared" si="4"/>
        <v>0</v>
      </c>
      <c r="Q30" s="77">
        <f t="shared" si="4"/>
        <v>0</v>
      </c>
      <c r="R30" s="77">
        <f t="shared" si="4"/>
        <v>0</v>
      </c>
      <c r="S30" s="77">
        <f t="shared" si="4"/>
        <v>0</v>
      </c>
      <c r="T30" s="77">
        <f t="shared" si="4"/>
        <v>0</v>
      </c>
      <c r="U30" s="77">
        <f t="shared" si="4"/>
        <v>0</v>
      </c>
      <c r="V30" s="77">
        <f t="shared" si="4"/>
        <v>0</v>
      </c>
      <c r="W30" s="77">
        <f t="shared" si="4"/>
        <v>0</v>
      </c>
      <c r="X30" s="77">
        <f t="shared" si="4"/>
        <v>0</v>
      </c>
      <c r="Y30" s="77">
        <f t="shared" si="4"/>
        <v>0</v>
      </c>
      <c r="Z30" s="102">
        <f t="shared" si="4"/>
        <v>0</v>
      </c>
      <c r="AA30" s="108">
        <f t="shared" si="4"/>
        <v>0</v>
      </c>
      <c r="AB30" s="31"/>
    </row>
    <row r="31" spans="1:27" ht="12.75">
      <c r="A31" s="6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92"/>
      <c r="Z31" s="103"/>
      <c r="AA31" s="71"/>
    </row>
    <row r="32" spans="1:27" ht="12.75">
      <c r="A32" s="52" t="s">
        <v>29</v>
      </c>
      <c r="B32" s="38">
        <f aca="true" t="shared" si="5" ref="B32:Y32">SUM(B14)-B30</f>
        <v>0</v>
      </c>
      <c r="C32" s="38">
        <f t="shared" si="5"/>
        <v>0</v>
      </c>
      <c r="D32" s="38">
        <f t="shared" si="5"/>
        <v>0</v>
      </c>
      <c r="E32" s="38">
        <f t="shared" si="5"/>
        <v>0</v>
      </c>
      <c r="F32" s="38">
        <f t="shared" si="5"/>
        <v>0</v>
      </c>
      <c r="G32" s="38">
        <f t="shared" si="5"/>
        <v>0</v>
      </c>
      <c r="H32" s="38">
        <f t="shared" si="5"/>
        <v>0</v>
      </c>
      <c r="I32" s="38">
        <f t="shared" si="5"/>
        <v>0</v>
      </c>
      <c r="J32" s="38">
        <f t="shared" si="5"/>
        <v>0</v>
      </c>
      <c r="K32" s="38">
        <f t="shared" si="5"/>
        <v>0</v>
      </c>
      <c r="L32" s="38">
        <f t="shared" si="5"/>
        <v>0</v>
      </c>
      <c r="M32" s="38">
        <f t="shared" si="5"/>
        <v>0</v>
      </c>
      <c r="N32" s="38">
        <f t="shared" si="5"/>
        <v>0</v>
      </c>
      <c r="O32" s="38">
        <f t="shared" si="5"/>
        <v>0</v>
      </c>
      <c r="P32" s="38">
        <f t="shared" si="5"/>
        <v>0</v>
      </c>
      <c r="Q32" s="38">
        <f t="shared" si="5"/>
        <v>0</v>
      </c>
      <c r="R32" s="38">
        <f t="shared" si="5"/>
        <v>0</v>
      </c>
      <c r="S32" s="38">
        <f t="shared" si="5"/>
        <v>0</v>
      </c>
      <c r="T32" s="38">
        <f t="shared" si="5"/>
        <v>0</v>
      </c>
      <c r="U32" s="38">
        <f t="shared" si="5"/>
        <v>0</v>
      </c>
      <c r="V32" s="38">
        <f t="shared" si="5"/>
        <v>0</v>
      </c>
      <c r="W32" s="38">
        <f t="shared" si="5"/>
        <v>0</v>
      </c>
      <c r="X32" s="38">
        <f t="shared" si="5"/>
        <v>0</v>
      </c>
      <c r="Y32" s="38">
        <f t="shared" si="5"/>
        <v>0</v>
      </c>
      <c r="Z32" s="104"/>
      <c r="AA32" s="48"/>
    </row>
    <row r="33" spans="1:28" s="12" customFormat="1" ht="13.5" thickBo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93"/>
      <c r="Z33" s="105"/>
      <c r="AA33" s="80"/>
      <c r="AB33" s="11"/>
    </row>
    <row r="34" spans="1:28" s="35" customFormat="1" ht="26.25" thickBot="1">
      <c r="A34" s="146" t="s">
        <v>55</v>
      </c>
      <c r="B34" s="81">
        <f aca="true" t="shared" si="6" ref="B34:Y34">+B8+B14-B30</f>
        <v>0</v>
      </c>
      <c r="C34" s="81">
        <f t="shared" si="6"/>
        <v>0</v>
      </c>
      <c r="D34" s="81">
        <f t="shared" si="6"/>
        <v>0</v>
      </c>
      <c r="E34" s="81">
        <f t="shared" si="6"/>
        <v>0</v>
      </c>
      <c r="F34" s="81">
        <f t="shared" si="6"/>
        <v>0</v>
      </c>
      <c r="G34" s="81">
        <f t="shared" si="6"/>
        <v>0</v>
      </c>
      <c r="H34" s="81">
        <f t="shared" si="6"/>
        <v>0</v>
      </c>
      <c r="I34" s="81">
        <f t="shared" si="6"/>
        <v>0</v>
      </c>
      <c r="J34" s="81">
        <f t="shared" si="6"/>
        <v>0</v>
      </c>
      <c r="K34" s="81">
        <f t="shared" si="6"/>
        <v>0</v>
      </c>
      <c r="L34" s="81">
        <f t="shared" si="6"/>
        <v>0</v>
      </c>
      <c r="M34" s="81">
        <f t="shared" si="6"/>
        <v>0</v>
      </c>
      <c r="N34" s="81">
        <f t="shared" si="6"/>
        <v>0</v>
      </c>
      <c r="O34" s="81">
        <f t="shared" si="6"/>
        <v>0</v>
      </c>
      <c r="P34" s="81">
        <f t="shared" si="6"/>
        <v>0</v>
      </c>
      <c r="Q34" s="81">
        <f t="shared" si="6"/>
        <v>0</v>
      </c>
      <c r="R34" s="81">
        <f t="shared" si="6"/>
        <v>0</v>
      </c>
      <c r="S34" s="81">
        <f t="shared" si="6"/>
        <v>0</v>
      </c>
      <c r="T34" s="81">
        <f t="shared" si="6"/>
        <v>0</v>
      </c>
      <c r="U34" s="81">
        <f t="shared" si="6"/>
        <v>0</v>
      </c>
      <c r="V34" s="81">
        <f t="shared" si="6"/>
        <v>0</v>
      </c>
      <c r="W34" s="81">
        <f t="shared" si="6"/>
        <v>0</v>
      </c>
      <c r="X34" s="81">
        <f t="shared" si="6"/>
        <v>0</v>
      </c>
      <c r="Y34" s="81">
        <f t="shared" si="6"/>
        <v>0</v>
      </c>
      <c r="Z34" s="106"/>
      <c r="AA34" s="82"/>
      <c r="AB34" s="34"/>
    </row>
    <row r="35" spans="1:28" s="12" customFormat="1" ht="13.5" thickBot="1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  <c r="AA35" s="15"/>
      <c r="AB35" s="33"/>
    </row>
    <row r="36" spans="1:26" ht="12.75">
      <c r="A36" s="16" t="s">
        <v>52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</row>
    <row r="37" spans="1:26" ht="12.75">
      <c r="A37" s="4" t="s">
        <v>57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7"/>
      <c r="X37" s="17"/>
      <c r="Y37" s="17"/>
      <c r="Z37" s="15"/>
    </row>
    <row r="38" spans="1:22" ht="12.75">
      <c r="A38" s="4" t="s">
        <v>58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12.75">
      <c r="A39" s="16"/>
    </row>
  </sheetData>
  <printOptions/>
  <pageMargins left="0.2" right="0.2362204724409449" top="0.35433070866141736" bottom="0.2362204724409449" header="0.4330708661417323" footer="0.3937007874015748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Schönbeck, Birgit</cp:lastModifiedBy>
  <cp:lastPrinted>2011-02-22T19:39:14Z</cp:lastPrinted>
  <dcterms:created xsi:type="dcterms:W3CDTF">1996-10-17T05:27:31Z</dcterms:created>
  <dcterms:modified xsi:type="dcterms:W3CDTF">2023-04-24T07:45:10Z</dcterms:modified>
  <cp:category/>
  <cp:version/>
  <cp:contentType/>
  <cp:contentStatus/>
</cp:coreProperties>
</file>